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S:\Administration Services\Information Governance\Forms &amp; Records\Forms\FORMS\All Forms\200\F207\F207-156-000\2019-07\"/>
    </mc:Choice>
  </mc:AlternateContent>
  <bookViews>
    <workbookView xWindow="0" yWindow="0" windowWidth="15645" windowHeight="11295"/>
  </bookViews>
  <sheets>
    <sheet name="SIF-5A" sheetId="5" r:id="rId1"/>
  </sheets>
  <definedNames>
    <definedName name="DateofInjury" localSheetId="0">'SIF-5A'!$G$8</definedName>
  </definedNames>
  <calcPr calcId="162913"/>
</workbook>
</file>

<file path=xl/calcChain.xml><?xml version="1.0" encoding="utf-8"?>
<calcChain xmlns="http://schemas.openxmlformats.org/spreadsheetml/2006/main">
  <c r="E205" i="5" l="1"/>
  <c r="W123" i="5" l="1"/>
  <c r="P330" i="5" l="1"/>
  <c r="Q271" i="5"/>
  <c r="R229" i="5"/>
  <c r="Z229" i="5" s="1"/>
  <c r="R224" i="5"/>
  <c r="Z224" i="5" s="1"/>
  <c r="R219" i="5"/>
  <c r="Z219" i="5" s="1"/>
  <c r="R214" i="5"/>
  <c r="Z214" i="5" s="1"/>
  <c r="R209" i="5"/>
  <c r="Z209" i="5" s="1"/>
  <c r="P193" i="5"/>
  <c r="X193" i="5" s="1"/>
  <c r="P174" i="5"/>
  <c r="L179" i="5" s="1"/>
  <c r="T179" i="5" s="1"/>
  <c r="J77" i="5" l="1"/>
  <c r="W411" i="5" l="1"/>
  <c r="M411" i="5"/>
  <c r="E411" i="5"/>
  <c r="W359" i="5"/>
  <c r="M359" i="5"/>
  <c r="E359" i="5"/>
  <c r="W308" i="5"/>
  <c r="M308" i="5"/>
  <c r="E308" i="5"/>
  <c r="W257" i="5"/>
  <c r="M257" i="5"/>
  <c r="E257" i="5"/>
  <c r="W205" i="5"/>
  <c r="M205" i="5"/>
  <c r="W156" i="5"/>
  <c r="M156" i="5"/>
  <c r="E156" i="5"/>
  <c r="W107" i="5"/>
  <c r="M107" i="5"/>
  <c r="E107" i="5"/>
  <c r="M55" i="5"/>
  <c r="E55" i="5"/>
  <c r="W55" i="5"/>
  <c r="K375" i="5" l="1"/>
  <c r="Q15" i="5" s="1"/>
  <c r="K284" i="5"/>
  <c r="G284" i="5"/>
  <c r="O284" i="5" l="1"/>
  <c r="P21" i="5"/>
  <c r="K290" i="5" l="1"/>
  <c r="S290" i="5" s="1"/>
  <c r="K239" i="5"/>
  <c r="W234" i="5"/>
  <c r="S234" i="5"/>
  <c r="O234" i="5"/>
  <c r="K234" i="5"/>
  <c r="E58" i="5"/>
  <c r="U34" i="5"/>
  <c r="N40" i="5" s="1"/>
  <c r="P30" i="5"/>
  <c r="I40" i="5" s="1"/>
  <c r="V40" i="5"/>
  <c r="T239" i="5" l="1"/>
  <c r="A40" i="5" s="1"/>
  <c r="E40" i="5"/>
  <c r="R40" i="5" l="1"/>
  <c r="Z40" i="5" s="1"/>
  <c r="E77" i="5" s="1"/>
  <c r="O77" i="5" s="1"/>
  <c r="Y77" i="5" s="1"/>
  <c r="E63" i="5" l="1"/>
  <c r="O63" i="5" s="1"/>
  <c r="Y63" i="5" s="1"/>
</calcChain>
</file>

<file path=xl/sharedStrings.xml><?xml version="1.0" encoding="utf-8"?>
<sst xmlns="http://schemas.openxmlformats.org/spreadsheetml/2006/main" count="375" uniqueCount="193">
  <si>
    <t>Date of Injury:</t>
  </si>
  <si>
    <t>From:</t>
  </si>
  <si>
    <t>To:</t>
  </si>
  <si>
    <t>Why was this period chosen?</t>
  </si>
  <si>
    <t>Months</t>
  </si>
  <si>
    <t>Monthly Wage</t>
  </si>
  <si>
    <t>What was the amount of total bonuses?</t>
  </si>
  <si>
    <t>What kind of bonus was it (incentive pay, safety bonus, etc.)?</t>
  </si>
  <si>
    <t>Total bonus amount in last 12 months</t>
  </si>
  <si>
    <t>"Like" Employee #3's Job Title:</t>
  </si>
  <si>
    <t>Preparer Phone:</t>
  </si>
  <si>
    <t>Bonuses</t>
  </si>
  <si>
    <t>Health Care Benefits</t>
  </si>
  <si>
    <t>Complete this section if the employer contributed at the time of injury.</t>
  </si>
  <si>
    <t>Wage calculation cover sheet: Use applicable following subsections to autofill parts of this summary form.</t>
  </si>
  <si>
    <t>Employer Name:</t>
  </si>
  <si>
    <t>Monthly Value of Bonuses:</t>
  </si>
  <si>
    <r>
      <t xml:space="preserve">Monthly contribution to </t>
    </r>
    <r>
      <rPr>
        <b/>
        <sz val="10"/>
        <color theme="1"/>
        <rFont val="Calibri"/>
        <family val="2"/>
        <scheme val="minor"/>
      </rPr>
      <t>medical</t>
    </r>
    <r>
      <rPr>
        <sz val="10"/>
        <color theme="1"/>
        <rFont val="Calibri"/>
        <family val="2"/>
        <scheme val="minor"/>
      </rPr>
      <t xml:space="preserve"> benefits:</t>
    </r>
  </si>
  <si>
    <r>
      <t xml:space="preserve">Monthly contribution to </t>
    </r>
    <r>
      <rPr>
        <b/>
        <sz val="10"/>
        <color theme="1"/>
        <rFont val="Calibri"/>
        <family val="2"/>
        <scheme val="minor"/>
      </rPr>
      <t xml:space="preserve">dental </t>
    </r>
    <r>
      <rPr>
        <sz val="10"/>
        <color theme="1"/>
        <rFont val="Calibri"/>
        <family val="2"/>
        <scheme val="minor"/>
      </rPr>
      <t>benefits:</t>
    </r>
  </si>
  <si>
    <r>
      <t xml:space="preserve">Monthly contribution to </t>
    </r>
    <r>
      <rPr>
        <b/>
        <sz val="10"/>
        <color theme="1"/>
        <rFont val="Calibri"/>
        <family val="2"/>
        <scheme val="minor"/>
      </rPr>
      <t>vision</t>
    </r>
    <r>
      <rPr>
        <sz val="10"/>
        <color theme="1"/>
        <rFont val="Calibri"/>
        <family val="2"/>
        <scheme val="minor"/>
      </rPr>
      <t xml:space="preserve"> benefits:</t>
    </r>
  </si>
  <si>
    <t>Monthly contribution to health care benefits:</t>
  </si>
  <si>
    <t>Other Compensation</t>
  </si>
  <si>
    <t>Tips/Gratuities:</t>
  </si>
  <si>
    <t>Housing/Board:</t>
  </si>
  <si>
    <t>Fuel:</t>
  </si>
  <si>
    <t>Commission:</t>
  </si>
  <si>
    <t>Transportation:</t>
  </si>
  <si>
    <t>Description of "other" wages:</t>
  </si>
  <si>
    <t>Total monthly value of other compensation:</t>
  </si>
  <si>
    <t>Driver Mileage:</t>
  </si>
  <si>
    <t>Equipment/Clothing:</t>
  </si>
  <si>
    <t>Driver pickup/delivery:</t>
  </si>
  <si>
    <t>Piecework:</t>
  </si>
  <si>
    <t>Other (explain below):</t>
  </si>
  <si>
    <t>=</t>
  </si>
  <si>
    <t>+</t>
  </si>
  <si>
    <t>Monthly wage, additional Employer #3:</t>
  </si>
  <si>
    <t>Monthly wage, additional Employer #2:</t>
  </si>
  <si>
    <t>Monthly wage, additional Employer #1:</t>
  </si>
  <si>
    <t>Monthly wage for all additional jobs</t>
  </si>
  <si>
    <t>(Enter Name)</t>
  </si>
  <si>
    <t>Monthly Wage for All Additional Jobs</t>
  </si>
  <si>
    <t>Sub - Total of Monthly Wage</t>
  </si>
  <si>
    <t>Monthly Value of Health Care Benefits</t>
  </si>
  <si>
    <t>TOTAL MONTHLY WAGE</t>
  </si>
  <si>
    <t>Single, Divorced or Widowed</t>
  </si>
  <si>
    <t>Time-Loss Compensation Rate, Excluding Health Care Benefits</t>
  </si>
  <si>
    <t>Time-Loss Compensation Rate, Including Health Care Benefits</t>
  </si>
  <si>
    <t>÷</t>
  </si>
  <si>
    <t>x</t>
  </si>
  <si>
    <t>*Monthly TL Compensation Rate</t>
  </si>
  <si>
    <t>Days per month</t>
  </si>
  <si>
    <t>*Daily TL Compensation Rate</t>
  </si>
  <si>
    <t>Total Monthly Wage</t>
  </si>
  <si>
    <t>•</t>
  </si>
  <si>
    <t>Salaried Employee</t>
  </si>
  <si>
    <t>Monthly Salary</t>
  </si>
  <si>
    <t>Regularly Scheduled Hourly Employee - Including Minor Variations</t>
  </si>
  <si>
    <t>Number of days worked per week:</t>
  </si>
  <si>
    <t>Hourly Rate</t>
  </si>
  <si>
    <t>Hours per day</t>
  </si>
  <si>
    <t>*Days per month</t>
  </si>
  <si>
    <t>*Days per month are defined by law and are based on the number of days worked per week.</t>
  </si>
  <si>
    <t>Days worked per week</t>
  </si>
  <si>
    <t>3 months immediately prior to injury (default)</t>
  </si>
  <si>
    <t>12 months immediately prior to the injury (when 3 months doesn't fairly represent the employment pattern)</t>
  </si>
  <si>
    <t>Other period. Explain:</t>
  </si>
  <si>
    <t>For monthly payroll, use 3 full pay periods.</t>
  </si>
  <si>
    <t>For semi-monthly payroll, use 6 full pay periods.</t>
  </si>
  <si>
    <t>Averaging Hours Per Day (for daily wage - when hours vary but there is only one rate of pay)</t>
  </si>
  <si>
    <t>Total hours worked in the period</t>
  </si>
  <si>
    <t># of days worked in the period</t>
  </si>
  <si>
    <t>Average hours per day</t>
  </si>
  <si>
    <t>Use two decimal points when calculating average hours per day.</t>
  </si>
  <si>
    <t>Rounding:
Numbers ending in 0-4 should be rounded down.
Numbers ending in 5-9 should be rounded up.</t>
  </si>
  <si>
    <t>Averaging Hours Per Month (for monthly wage)</t>
  </si>
  <si>
    <t># of months in period</t>
  </si>
  <si>
    <t>Average hours per month</t>
  </si>
  <si>
    <t>Hourly Rate # 2</t>
  </si>
  <si>
    <t>Payroll code(s)/description:</t>
  </si>
  <si>
    <t>Hourly Rate # 3</t>
  </si>
  <si>
    <t>Hourly Rate # 1</t>
  </si>
  <si>
    <t>Hourly Rate # 4</t>
  </si>
  <si>
    <t>Hourly Rate # 5</t>
  </si>
  <si>
    <t>Total Hours</t>
  </si>
  <si>
    <t>Number Months in Period</t>
  </si>
  <si>
    <t>Monthly wage for Rate #1</t>
  </si>
  <si>
    <t>Average Hours per Month</t>
  </si>
  <si>
    <t>Monthly wage for Rate #2</t>
  </si>
  <si>
    <t>Monthly wage for Rate #5</t>
  </si>
  <si>
    <t>Monthly wage for Rate #4</t>
  </si>
  <si>
    <t>Monthly wage for Rate #3</t>
  </si>
  <si>
    <t>Non-Standard Wage</t>
  </si>
  <si>
    <t>Calculation of Minor Variation for a Regularly Scheduled Employee</t>
  </si>
  <si>
    <t>Representative Period:</t>
  </si>
  <si>
    <t>Reason the representative period was chosen:</t>
  </si>
  <si>
    <t>Total compensation for the representative period</t>
  </si>
  <si>
    <t>Scheduled Hours:</t>
  </si>
  <si>
    <t>Actual Hours Worked:</t>
  </si>
  <si>
    <t>Actual Hours</t>
  </si>
  <si>
    <t>Scheduled Hours</t>
  </si>
  <si>
    <t>Variation</t>
  </si>
  <si>
    <t>% Variation</t>
  </si>
  <si>
    <t>-</t>
  </si>
  <si>
    <t>Period used for averaging wages:</t>
  </si>
  <si>
    <t>Total Wages</t>
  </si>
  <si>
    <t>Monthly Value of Bonuses</t>
  </si>
  <si>
    <t>For each "like" employee above, complete and attach the appropriate Wage Calculation Form(s) and the Total Monthly Wage Summary form, using the "like" employee's employment pattern.</t>
  </si>
  <si>
    <t>Which "like" employee has been chosen as the basis for the employee's monthly wage?</t>
  </si>
  <si>
    <t>"Like" Employee #1's Job Title:</t>
  </si>
  <si>
    <t>"Like" Employee #2's Job Title:</t>
  </si>
  <si>
    <t>Yes</t>
  </si>
  <si>
    <t>No</t>
  </si>
  <si>
    <t>Monthly wage, rate #1</t>
  </si>
  <si>
    <t>Monthly wage, rate #2</t>
  </si>
  <si>
    <t>Monthly wage, rate #3</t>
  </si>
  <si>
    <t>Monthly wage, rate #4</t>
  </si>
  <si>
    <t>Monthly wage, rate #5</t>
  </si>
  <si>
    <t>Sum of monthly wage for pay rates #6 and up (from additional pages)</t>
  </si>
  <si>
    <t>Overtime hours should be calculated separately using averaging of hours.</t>
  </si>
  <si>
    <t>For weekly payroll, use 13 full pay periods.</t>
  </si>
  <si>
    <t>Averaging Hours Per Month (for monthly wage - when there are multiple rates of pay)</t>
  </si>
  <si>
    <t># of months in the representative period</t>
  </si>
  <si>
    <t>Ext.</t>
  </si>
  <si>
    <t>Married, Separated or Domestic Partnership</t>
  </si>
  <si>
    <t>Department of Labor and Industries
Self-Insurance Section
PO Box 44892
Olympia, WA 98504-4892</t>
  </si>
  <si>
    <t>Claim Number:</t>
  </si>
  <si>
    <t>For bi-weekly payroll, use 6.5 pay periods.</t>
  </si>
  <si>
    <t>3 months* immediately prior to injury (default)</t>
  </si>
  <si>
    <t>*When using a 3 month representative period, use the following number of pay periods:</t>
  </si>
  <si>
    <t>12 months immediately prior to the injury (when 3 months doesn’t fairly represent the wages)</t>
  </si>
  <si>
    <t>Date Form(s) Completed:</t>
  </si>
  <si>
    <t>Prepared By:</t>
  </si>
  <si>
    <t>Date contribution has/will end:</t>
  </si>
  <si>
    <t>Enter the monthly value for any type of compensation the injured worker may have received in addition to hourly wages or health care benefits.</t>
  </si>
  <si>
    <t>Did the injured worker have more than one paying job at the time of injury?</t>
  </si>
  <si>
    <t>If yes, complete the appropriate worksheet(s) for each job.</t>
  </si>
  <si>
    <t>Include wages from all other employers at the time of injury.</t>
  </si>
  <si>
    <t xml:space="preserve">Monthly Value of Bonuses </t>
  </si>
  <si>
    <t>Injured Worker Name:</t>
  </si>
  <si>
    <t>Marital/Domestic Partnership and Dependent status at date of injury:</t>
  </si>
  <si>
    <t>This rate will apply while the employer(s) continues to contribute to health care benefits.</t>
  </si>
  <si>
    <t>% based on marital / dependents status</t>
  </si>
  <si>
    <t>*The monthly/daily rate must never exceed the maximum or fall below the minimum rates allowed by law (RCW 51.32.090).</t>
  </si>
  <si>
    <t>Does the rate above exceed the maximum?</t>
  </si>
  <si>
    <t>Does the rate above fall below the minimum?</t>
  </si>
  <si>
    <t>SIF-5A Form</t>
  </si>
  <si>
    <t>Total Monthly Wage Calculation</t>
  </si>
  <si>
    <t>Dependent Status</t>
  </si>
  <si>
    <t>Cost of Living Adjustments</t>
  </si>
  <si>
    <t>Regular and Continuous Employment</t>
  </si>
  <si>
    <t>RCW 51.08.178(1)</t>
  </si>
  <si>
    <t xml:space="preserve">Time-Loss Compensation Rate Calculation </t>
  </si>
  <si>
    <t>Use this method when the injured worker earns a fixed monthly salary.</t>
  </si>
  <si>
    <t xml:space="preserve">"Regularly scheduled" means the injured worker works the same schedule on each day of the week, all the time, or works the same number of hours per day and days per week in a regular pattern. </t>
  </si>
  <si>
    <t xml:space="preserve">Regular and Continuous Employment </t>
  </si>
  <si>
    <t>Representative Period Used for Averaging Hours - Only Required When Averaging Hours</t>
  </si>
  <si>
    <t xml:space="preserve"> Seasonal or Intermittent Employment</t>
  </si>
  <si>
    <t>RCW 51.08178(2)</t>
  </si>
  <si>
    <t>Bonuses 
RCW 51.08.178(3)</t>
  </si>
  <si>
    <t>Explain why the injured worker's wages cannot be reasonably and fairly determined based on their own employment record:</t>
  </si>
  <si>
    <t>If the injured worker received any bonuses, go to the Bonuses - RCW 51.08.178(3) worksheet to complete this section.</t>
  </si>
  <si>
    <t>Health Care Benefit Changes</t>
  </si>
  <si>
    <t>"Like" or Similar Employment
RCW 51.08.178(4)</t>
  </si>
  <si>
    <t>Additional Jobs (Other Employers) - for Regular and Continuous Employment RCW 51.08.178(1) only</t>
  </si>
  <si>
    <t>The rates above are based on earnings on the date of injury/manifestation and may increase or decrease. Examples could include:</t>
  </si>
  <si>
    <t xml:space="preserve">Total Monthly Wage Calculations </t>
  </si>
  <si>
    <t>Monthly Value of Other Compensation</t>
  </si>
  <si>
    <t>Monthly Wage for Job of Injury</t>
  </si>
  <si>
    <t>Total Monthly Wage - (this is the basis for worker's compensation payment; it is not the benefit amount.)</t>
  </si>
  <si>
    <t>% based on marital/ dependent status</t>
  </si>
  <si>
    <t>Use 3 month default period, unless a different period better represents the employment pattern. For example, gaps, new job/schedule, or leave without pay may require use of longer or shorter representative periods.</t>
  </si>
  <si>
    <t>6 months immediately prior to the injury (for bi-weekly payroll, use 13 full pay periods)</t>
  </si>
  <si>
    <t>For each "like" employee reviewed, provide the "like" employee's job title. For privacy, don’t include the "like" employees' names:</t>
  </si>
  <si>
    <t>Why did you choose this "like" employee?</t>
  </si>
  <si>
    <t>This rate will apply  when the employer(s) stops contributing to the health care benefits.</t>
  </si>
  <si>
    <t xml:space="preserve">
If the injured worker worked a varying number of days per week or received multiple rates of pay,  go to the "Representative Period Used for Averaging Hours" section.</t>
  </si>
  <si>
    <t>Use this subsection to calculate the monthly wage where a wage has not been fixed or cannot be reasonably and fairly determined. The wage will be calculated on the basis of the usual wage paid other employees engaged in like or similar occupations where the wages are fixed.
Review more than 1 "like" employee to ensure a fair representation of the injured worker's wage. (We recommend you review at least 3 individual "like" employees.) Use a similar time period for each employee reviewed.</t>
  </si>
  <si>
    <t>Use this subsection if the injured worker received any bonuses in the 12 months prior to the date of injury. 
"Bonuses" include any additional monetary payment in relation to the worker's contribution to the employer.
Bonuses may include incentive pay, safety bonuses, anniversary pay, and more.</t>
  </si>
  <si>
    <r>
      <t xml:space="preserve">Use this subsection ONLY for injured workers with a seasonal or intermittent schedule.
</t>
    </r>
    <r>
      <rPr>
        <sz val="10"/>
        <color theme="1"/>
        <rFont val="Calibri"/>
        <family val="2"/>
        <scheme val="minor"/>
      </rPr>
      <t xml:space="preserve">The monthly wage for seasonal/intermittent injured workers is determined by dividing by 12 the total wages paid to the worker - including overtime, but excluding bonuses - from all employment in any 12 successive calendar months preceding the injury.  </t>
    </r>
    <r>
      <rPr>
        <b/>
        <sz val="10"/>
        <color theme="1"/>
        <rFont val="Calibri"/>
        <family val="2"/>
        <scheme val="minor"/>
      </rPr>
      <t>Check the appropriate box to indicate that you have:</t>
    </r>
    <r>
      <rPr>
        <sz val="10"/>
        <color theme="1"/>
        <rFont val="Calibri"/>
        <family val="2"/>
        <scheme val="minor"/>
      </rPr>
      <t xml:space="preserve"> 
☐ Sent a written request to the worker for all wages from all employment, including overtime, from 12 successive months preceding the date of injury, and have not received a response, OR
☐ Sent a written request to the worker for all wages from all employment, including overtime, from 12 successive months preceding the date of injury, and have included it in the wage calculation. </t>
    </r>
  </si>
  <si>
    <t>Explain how the worker is paid, and at what "rate", if applicable:</t>
  </si>
  <si>
    <r>
      <t xml:space="preserve">Use this method when the worker is paid in a non-standard way, for example, by the mile or trip, or commission or piecework.
For these workers, the monthly wage will be used.
Choose a representative period that reflects only the current rate(s) of pay (i.e. the rate(s) of pay in effect on the date of injury).
Exclude bonuses - Complete the "Bonuses - RCW 51.08.178(3)" worksheet if the employee received any bonuses. 
</t>
    </r>
    <r>
      <rPr>
        <b/>
        <i/>
        <u/>
        <sz val="9"/>
        <color theme="1"/>
        <rFont val="Calibri"/>
        <family val="2"/>
        <scheme val="minor"/>
      </rPr>
      <t/>
    </r>
  </si>
  <si>
    <r>
      <t xml:space="preserve">Use this method when the worker is paid at more than one rate of pay.
For each rate of pay, provide the payroll codes/description of the pay types included in that rate.
 • Include overtime hours at the regular rate of pay. 
   • Include paid Vacation, Sick Leave, Holiday, Comp Time Earned and any paid leave. 
   • Do not include Comp Time Taken or leave without pay hours.
</t>
    </r>
    <r>
      <rPr>
        <b/>
        <i/>
        <sz val="9.5"/>
        <color theme="1"/>
        <rFont val="Calibri"/>
        <family val="2"/>
        <scheme val="minor"/>
      </rPr>
      <t xml:space="preserve">Note: </t>
    </r>
    <r>
      <rPr>
        <i/>
        <sz val="9.5"/>
        <color theme="1"/>
        <rFont val="Calibri"/>
        <family val="2"/>
        <scheme val="minor"/>
      </rPr>
      <t xml:space="preserve">Time ½ &amp; Double-time may be separate rates of pay if earned outside normal overtime rules
</t>
    </r>
    <r>
      <rPr>
        <b/>
        <i/>
        <sz val="9.5"/>
        <color theme="1"/>
        <rFont val="Calibri"/>
        <family val="2"/>
        <scheme val="minor"/>
      </rPr>
      <t>Qualified Rate of Pay</t>
    </r>
    <r>
      <rPr>
        <i/>
        <sz val="9.5"/>
        <color theme="1"/>
        <rFont val="Calibri"/>
        <family val="2"/>
        <scheme val="minor"/>
      </rPr>
      <t xml:space="preserve">
8 or more average hours per month; cannot be bundled into another rate. 
</t>
    </r>
    <r>
      <rPr>
        <b/>
        <i/>
        <sz val="9.5"/>
        <color theme="1"/>
        <rFont val="Calibri"/>
        <family val="2"/>
        <scheme val="minor"/>
      </rPr>
      <t>Minimally Worked Hours</t>
    </r>
    <r>
      <rPr>
        <i/>
        <sz val="9.5"/>
        <color theme="1"/>
        <rFont val="Calibri"/>
        <family val="2"/>
        <scheme val="minor"/>
      </rPr>
      <t xml:space="preserve">
Less than 8 average hours per month; can be bundled into the next highest qualified rate. If no higher qualified rate, can be bundled down into the next qualified rate. 
</t>
    </r>
    <r>
      <rPr>
        <i/>
        <u/>
        <sz val="9.5"/>
        <color theme="1"/>
        <rFont val="Calibri"/>
        <family val="2"/>
        <scheme val="minor"/>
      </rPr>
      <t>Note: When choosing to bundle, you must bundle all minimally worked rates.</t>
    </r>
    <r>
      <rPr>
        <b/>
        <i/>
        <sz val="9.5"/>
        <color theme="1"/>
        <rFont val="Calibri"/>
        <family val="2"/>
        <scheme val="minor"/>
      </rPr>
      <t>*Calculations must be provided to show how hours were bundled.*</t>
    </r>
    <r>
      <rPr>
        <i/>
        <sz val="9.5"/>
        <color theme="1"/>
        <rFont val="Calibri"/>
        <family val="2"/>
        <scheme val="minor"/>
      </rPr>
      <t xml:space="preserve">
If there are more than 5 rates of pay, attach additional pages to show how the preparer calculated the monthly wage for each additional rate of pay.
</t>
    </r>
  </si>
  <si>
    <r>
      <rPr>
        <b/>
        <i/>
        <sz val="9"/>
        <color theme="1"/>
        <rFont val="Calibri"/>
        <family val="2"/>
        <scheme val="minor"/>
      </rPr>
      <t>If Hourly:</t>
    </r>
    <r>
      <rPr>
        <i/>
        <sz val="9"/>
        <color theme="1"/>
        <rFont val="Calibri"/>
        <family val="2"/>
        <scheme val="minor"/>
      </rPr>
      <t xml:space="preserve"> 
Use this method when the number of days worked per week does not vary, but the number of hours worked per day does vary.
  • Include overtime hours at the regular rate of pay. 
  • Include paid Vacation, Sick 
Leave, Holiday, Comp Time Earned and any paid leave. 
• Do not include Comp Time
Taken or leave without pay hours. Note: Time ½ &amp; Double-time may be separated rates of pay if earned outside normal overtime rules.
</t>
    </r>
    <r>
      <rPr>
        <b/>
        <i/>
        <sz val="9"/>
        <color theme="1"/>
        <rFont val="Calibri"/>
        <family val="2"/>
        <scheme val="minor"/>
      </rPr>
      <t>If Salaried/Regularly Scheduled:</t>
    </r>
    <r>
      <rPr>
        <i/>
        <sz val="9"/>
        <color theme="1"/>
        <rFont val="Calibri"/>
        <family val="2"/>
        <scheme val="minor"/>
      </rPr>
      <t xml:space="preserve">  
Use to calculate overtime the same number of days per week. 
• Deduct Comp Time Taken from total overtime hours. 
</t>
    </r>
  </si>
  <si>
    <r>
      <t xml:space="preserve">Use this method when: 
</t>
    </r>
    <r>
      <rPr>
        <sz val="10"/>
        <color theme="1"/>
        <rFont val="Wingdings"/>
        <charset val="2"/>
      </rPr>
      <t></t>
    </r>
    <r>
      <rPr>
        <i/>
        <sz val="14"/>
        <color theme="1"/>
        <rFont val="Calibri"/>
        <family val="2"/>
      </rPr>
      <t xml:space="preserve"> </t>
    </r>
    <r>
      <rPr>
        <i/>
        <sz val="10"/>
        <color theme="1"/>
        <rFont val="Calibri"/>
        <family val="2"/>
        <scheme val="minor"/>
      </rPr>
      <t xml:space="preserve">The injured worker had only one rate of pay, and
</t>
    </r>
    <r>
      <rPr>
        <sz val="10"/>
        <color theme="1"/>
        <rFont val="Wingdings"/>
        <charset val="2"/>
      </rPr>
      <t></t>
    </r>
    <r>
      <rPr>
        <i/>
        <sz val="14"/>
        <color theme="1"/>
        <rFont val="Calibri"/>
        <family val="2"/>
      </rPr>
      <t xml:space="preserve"> </t>
    </r>
    <r>
      <rPr>
        <i/>
        <sz val="10"/>
        <color theme="1"/>
        <rFont val="Calibri"/>
        <family val="2"/>
        <scheme val="minor"/>
      </rPr>
      <t>Worked a regular schedule (can include a minor variation).
To determine if the regular schedule had a minor variation, complete the "Calculation of Minor Variation for Regularly Scheduled Employee - One Rate of Pay" section</t>
    </r>
    <r>
      <rPr>
        <b/>
        <i/>
        <sz val="10"/>
        <color theme="1"/>
        <rFont val="Calibri"/>
        <family val="2"/>
        <scheme val="minor"/>
      </rPr>
      <t>when the worker is paid at only one rate of pay.</t>
    </r>
  </si>
  <si>
    <t>Number of eligible dependents on date of injury:</t>
  </si>
  <si>
    <t>If yes, what is the maximum (or minimum) daily rate?</t>
  </si>
  <si>
    <r>
      <rPr>
        <b/>
        <i/>
        <sz val="9"/>
        <color theme="1"/>
        <rFont val="Calibri"/>
        <family val="2"/>
        <scheme val="minor"/>
      </rPr>
      <t xml:space="preserve">If Hourly: </t>
    </r>
    <r>
      <rPr>
        <i/>
        <sz val="9"/>
        <color theme="1"/>
        <rFont val="Calibri"/>
        <family val="2"/>
        <scheme val="minor"/>
      </rPr>
      <t xml:space="preserve">
Use this method when the number of days worked per week varies, but the worker is paid at only one rate of pay.
</t>
    </r>
    <r>
      <rPr>
        <b/>
        <i/>
        <sz val="9"/>
        <color theme="1"/>
        <rFont val="Calibri"/>
        <family val="2"/>
        <scheme val="minor"/>
      </rPr>
      <t xml:space="preserve">If Salaried/Regularly Scheduled: </t>
    </r>
    <r>
      <rPr>
        <i/>
        <sz val="9"/>
        <color theme="1"/>
        <rFont val="Calibri"/>
        <family val="2"/>
        <scheme val="minor"/>
      </rPr>
      <t xml:space="preserve">
Use to calculate overtime when worked at no set pattern.             </t>
    </r>
    <r>
      <rPr>
        <b/>
        <i/>
        <sz val="9"/>
        <color theme="1"/>
        <rFont val="Calibri"/>
        <family val="2"/>
        <scheme val="minor"/>
      </rPr>
      <t>*See above section for hour details*</t>
    </r>
  </si>
  <si>
    <t xml:space="preserve">Total wages include all monies paid to the worker during the period chosen, including wages for any additional jobs. (Exclude bonuses – Complete the “Bonuses - RCW 51.08.178(3)” worksheet if the worker received any bonuses.) </t>
  </si>
  <si>
    <t>If the variation is 10% or less, use regularly scheduled with a minor variation to calculate the monthly wage.
Paid Vacation and Sick Leave should be included in the Actual Hours worked.
Do not include overtime hours in the "Actual hours worked."
If the variation is greater than 10%, use averaging to calculate the monthly wage.</t>
  </si>
  <si>
    <r>
      <rPr>
        <b/>
        <sz val="10"/>
        <color theme="1"/>
        <rFont val="Calibri"/>
        <family val="2"/>
        <scheme val="minor"/>
      </rPr>
      <t>To get started: Determine the appropriate employment pattern for the injured worker, and then complete one of the following worksheets:</t>
    </r>
    <r>
      <rPr>
        <sz val="10"/>
        <color theme="1"/>
        <rFont val="Calibri"/>
        <family val="2"/>
        <scheme val="minor"/>
      </rPr>
      <t xml:space="preserve">
</t>
    </r>
    <r>
      <rPr>
        <sz val="10"/>
        <color theme="1"/>
        <rFont val="Wingdings"/>
        <charset val="2"/>
      </rPr>
      <t></t>
    </r>
    <r>
      <rPr>
        <sz val="10"/>
        <color theme="1"/>
        <rFont val="Calibri"/>
        <family val="2"/>
      </rPr>
      <t xml:space="preserve"> Regular and Continuous Employment - RCW 51.08.178(1) </t>
    </r>
    <r>
      <rPr>
        <i/>
        <sz val="10"/>
        <color theme="1"/>
        <rFont val="Calibri"/>
        <family val="2"/>
      </rPr>
      <t xml:space="preserve">Default Category
</t>
    </r>
    <r>
      <rPr>
        <sz val="10"/>
        <color theme="1"/>
        <rFont val="Wingdings"/>
        <charset val="2"/>
      </rPr>
      <t></t>
    </r>
    <r>
      <rPr>
        <sz val="10"/>
        <color theme="1"/>
        <rFont val="Calibri"/>
        <family val="2"/>
      </rPr>
      <t xml:space="preserve"> Seasonal or Intermittent Employment - RCW 51.08.178(2)
</t>
    </r>
    <r>
      <rPr>
        <sz val="10"/>
        <color theme="1"/>
        <rFont val="Wingdings"/>
        <charset val="2"/>
      </rPr>
      <t></t>
    </r>
    <r>
      <rPr>
        <sz val="10"/>
        <color theme="1"/>
        <rFont val="Calibri"/>
        <family val="2"/>
      </rPr>
      <t xml:space="preserve"> "Like" or Similar Employment - RCW 51.08.178(4)
Choose the method that most closely represents the employment pattern for the injured worker, and attach the corresponding payroll documentation.</t>
    </r>
  </si>
  <si>
    <t>F207-156-000 Total Monthly Wage Calculations SIF-5A Form  04-2019</t>
  </si>
  <si>
    <t>F207-156-000 Total Monthly Wage Calculations SIF-5A Form  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</si>
</sst>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4" x14ac:knownFonts="1">
    <font>
      <sz val="11"/>
      <color theme="1"/>
      <name val="Calibri"/>
      <family val="2"/>
      <scheme val="minor"/>
    </font>
    <font>
      <sz val="10"/>
      <color theme="1"/>
      <name val="Times New Roman"/>
      <family val="1"/>
    </font>
    <font>
      <sz val="10"/>
      <color theme="1"/>
      <name val="Arial"/>
      <family val="2"/>
    </font>
    <font>
      <i/>
      <sz val="10"/>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b/>
      <sz val="10"/>
      <color theme="1"/>
      <name val="Calibri"/>
      <family val="2"/>
    </font>
    <font>
      <b/>
      <sz val="11"/>
      <color theme="1"/>
      <name val="Calibri"/>
      <family val="2"/>
      <scheme val="minor"/>
    </font>
    <font>
      <sz val="10"/>
      <color theme="1"/>
      <name val="Calibri"/>
      <family val="2"/>
    </font>
    <font>
      <b/>
      <sz val="14"/>
      <color theme="1"/>
      <name val="Calibri"/>
      <family val="2"/>
      <scheme val="minor"/>
    </font>
    <font>
      <sz val="11"/>
      <color theme="1"/>
      <name val="Calibri"/>
      <family val="2"/>
      <scheme val="minor"/>
    </font>
    <font>
      <sz val="14"/>
      <color theme="1"/>
      <name val="Calibri"/>
      <family val="2"/>
      <scheme val="minor"/>
    </font>
    <font>
      <i/>
      <sz val="9"/>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sz val="10"/>
      <name val="Calibri"/>
      <family val="2"/>
      <scheme val="minor"/>
    </font>
    <font>
      <sz val="10"/>
      <name val="Times New Roman"/>
      <family val="1"/>
    </font>
    <font>
      <b/>
      <sz val="10"/>
      <name val="Calibri"/>
      <family val="2"/>
      <scheme val="minor"/>
    </font>
    <font>
      <b/>
      <sz val="9"/>
      <color theme="1"/>
      <name val="Calibri"/>
      <family val="2"/>
      <scheme val="minor"/>
    </font>
    <font>
      <b/>
      <sz val="10.5"/>
      <color theme="1"/>
      <name val="Calibri"/>
      <family val="2"/>
      <scheme val="minor"/>
    </font>
    <font>
      <sz val="10"/>
      <color theme="1"/>
      <name val="Wingdings"/>
      <charset val="2"/>
    </font>
    <font>
      <i/>
      <sz val="14"/>
      <color theme="1"/>
      <name val="Calibri"/>
      <family val="2"/>
    </font>
    <font>
      <i/>
      <sz val="10"/>
      <color theme="1"/>
      <name val="Calibri"/>
      <family val="2"/>
    </font>
    <font>
      <b/>
      <i/>
      <sz val="9"/>
      <color theme="1"/>
      <name val="Calibri"/>
      <family val="2"/>
      <scheme val="minor"/>
    </font>
    <font>
      <b/>
      <i/>
      <u/>
      <sz val="9"/>
      <color theme="1"/>
      <name val="Calibri"/>
      <family val="2"/>
      <scheme val="minor"/>
    </font>
    <font>
      <b/>
      <sz val="8.5"/>
      <color theme="1"/>
      <name val="Calibri"/>
      <family val="2"/>
      <scheme val="minor"/>
    </font>
    <font>
      <i/>
      <sz val="9.5"/>
      <color theme="1"/>
      <name val="Calibri"/>
      <family val="2"/>
      <scheme val="minor"/>
    </font>
    <font>
      <i/>
      <sz val="11"/>
      <color theme="1"/>
      <name val="Calibri"/>
      <family val="2"/>
      <scheme val="minor"/>
    </font>
    <font>
      <b/>
      <i/>
      <sz val="9.5"/>
      <color theme="1"/>
      <name val="Calibri"/>
      <family val="2"/>
      <scheme val="minor"/>
    </font>
    <font>
      <i/>
      <u/>
      <sz val="9.5"/>
      <color theme="1"/>
      <name val="Calibri"/>
      <family val="2"/>
      <scheme val="minor"/>
    </font>
    <font>
      <sz val="9"/>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553">
    <xf numFmtId="0" fontId="0" fillId="0" borderId="0" xfId="0"/>
    <xf numFmtId="0" fontId="0" fillId="0" borderId="0" xfId="0"/>
    <xf numFmtId="0" fontId="2" fillId="0" borderId="0" xfId="0" applyFont="1" applyFill="1" applyBorder="1"/>
    <xf numFmtId="0" fontId="5" fillId="0" borderId="0" xfId="0" applyFont="1"/>
    <xf numFmtId="0" fontId="5" fillId="0" borderId="0" xfId="0" applyFont="1" applyFill="1" applyBorder="1"/>
    <xf numFmtId="0" fontId="5" fillId="0" borderId="0" xfId="0" applyFont="1" applyAlignment="1"/>
    <xf numFmtId="0" fontId="0" fillId="0" borderId="0" xfId="0" applyAlignment="1"/>
    <xf numFmtId="0" fontId="3" fillId="0" borderId="0" xfId="0" applyFont="1" applyAlignment="1">
      <alignment horizontal="left" wrapText="1"/>
    </xf>
    <xf numFmtId="0" fontId="4" fillId="0" borderId="0" xfId="0" applyFont="1" applyAlignment="1">
      <alignment vertical="top" wrapText="1"/>
    </xf>
    <xf numFmtId="0" fontId="5" fillId="0" borderId="0" xfId="0" applyFont="1" applyAlignment="1">
      <alignment horizontal="center"/>
    </xf>
    <xf numFmtId="0" fontId="3" fillId="0" borderId="0" xfId="0" applyFont="1" applyAlignment="1">
      <alignment horizontal="left" vertical="top" wrapText="1"/>
    </xf>
    <xf numFmtId="0" fontId="5" fillId="0" borderId="0" xfId="0" applyFont="1" applyAlignment="1">
      <alignment vertical="top" wrapText="1"/>
    </xf>
    <xf numFmtId="0" fontId="3" fillId="0" borderId="0" xfId="0" applyFont="1" applyAlignment="1"/>
    <xf numFmtId="0" fontId="3" fillId="0" borderId="0" xfId="0" applyFont="1" applyAlignment="1">
      <alignment wrapText="1"/>
    </xf>
    <xf numFmtId="0" fontId="3" fillId="0" borderId="0" xfId="0" applyFont="1" applyAlignment="1">
      <alignment vertical="top" wrapText="1"/>
    </xf>
    <xf numFmtId="0" fontId="0" fillId="0" borderId="0" xfId="0" applyFill="1" applyAlignment="1"/>
    <xf numFmtId="0" fontId="5" fillId="0" borderId="7" xfId="0" applyFont="1" applyBorder="1"/>
    <xf numFmtId="0" fontId="5" fillId="0" borderId="8" xfId="0" applyFont="1" applyBorder="1"/>
    <xf numFmtId="0" fontId="5" fillId="0" borderId="2" xfId="0" applyFont="1" applyFill="1" applyBorder="1" applyAlignment="1"/>
    <xf numFmtId="0" fontId="5" fillId="0" borderId="2" xfId="0" applyFont="1" applyBorder="1"/>
    <xf numFmtId="0" fontId="5" fillId="0" borderId="3" xfId="0" applyFont="1" applyBorder="1"/>
    <xf numFmtId="0" fontId="5" fillId="0" borderId="0" xfId="0" applyFont="1" applyBorder="1"/>
    <xf numFmtId="0" fontId="1" fillId="0" borderId="7" xfId="0" applyFont="1" applyFill="1" applyBorder="1" applyAlignment="1"/>
    <xf numFmtId="0" fontId="5" fillId="0" borderId="2" xfId="0" applyFont="1" applyBorder="1" applyAlignment="1"/>
    <xf numFmtId="0" fontId="5" fillId="0" borderId="3" xfId="0" applyFont="1" applyBorder="1" applyAlignment="1"/>
    <xf numFmtId="0" fontId="5" fillId="0" borderId="7" xfId="0" applyFont="1" applyBorder="1" applyAlignment="1"/>
    <xf numFmtId="0" fontId="5" fillId="0" borderId="8" xfId="0" applyFont="1" applyBorder="1" applyAlignment="1"/>
    <xf numFmtId="0" fontId="5" fillId="0" borderId="0" xfId="0" applyFont="1" applyBorder="1" applyAlignment="1"/>
    <xf numFmtId="0" fontId="5" fillId="0" borderId="5" xfId="0" applyFont="1" applyBorder="1" applyAlignment="1"/>
    <xf numFmtId="0" fontId="4" fillId="0" borderId="2" xfId="0" applyFont="1" applyBorder="1" applyAlignment="1">
      <alignment horizontal="center"/>
    </xf>
    <xf numFmtId="0" fontId="4" fillId="0" borderId="0" xfId="0" applyFont="1" applyBorder="1" applyAlignment="1">
      <alignment vertical="center"/>
    </xf>
    <xf numFmtId="0" fontId="5" fillId="0" borderId="6" xfId="0" applyFont="1" applyBorder="1" applyAlignment="1"/>
    <xf numFmtId="0" fontId="4" fillId="0" borderId="2" xfId="0" applyFont="1" applyBorder="1" applyAlignment="1">
      <alignment vertical="top" wrapText="1"/>
    </xf>
    <xf numFmtId="0" fontId="4" fillId="0" borderId="3" xfId="0" applyFont="1" applyBorder="1" applyAlignment="1">
      <alignment vertical="top" wrapText="1"/>
    </xf>
    <xf numFmtId="0" fontId="4" fillId="0" borderId="0" xfId="0" applyFont="1" applyBorder="1" applyAlignment="1">
      <alignment vertical="top" wrapText="1"/>
    </xf>
    <xf numFmtId="0" fontId="5" fillId="0" borderId="4" xfId="0" applyFont="1" applyBorder="1"/>
    <xf numFmtId="0" fontId="5" fillId="0" borderId="4" xfId="0" applyFont="1" applyBorder="1" applyAlignment="1"/>
    <xf numFmtId="0" fontId="0" fillId="0" borderId="7" xfId="0" applyBorder="1" applyAlignment="1"/>
    <xf numFmtId="0" fontId="5" fillId="0" borderId="0" xfId="0" applyFont="1" applyBorder="1" applyAlignment="1">
      <alignment vertical="top" wrapText="1"/>
    </xf>
    <xf numFmtId="0" fontId="5" fillId="0" borderId="6" xfId="0" applyFont="1" applyBorder="1"/>
    <xf numFmtId="0" fontId="5" fillId="0" borderId="1" xfId="0" applyFont="1" applyBorder="1" applyAlignment="1"/>
    <xf numFmtId="0" fontId="0" fillId="0" borderId="0" xfId="0" applyBorder="1" applyAlignment="1"/>
    <xf numFmtId="0" fontId="3" fillId="0" borderId="0" xfId="0" applyFont="1" applyBorder="1" applyAlignment="1">
      <alignment wrapText="1"/>
    </xf>
    <xf numFmtId="0" fontId="3" fillId="0" borderId="5" xfId="0" applyFont="1" applyBorder="1" applyAlignment="1">
      <alignment wrapText="1"/>
    </xf>
    <xf numFmtId="0" fontId="5" fillId="0" borderId="4" xfId="0" applyFont="1" applyBorder="1" applyAlignment="1">
      <alignment vertical="top"/>
    </xf>
    <xf numFmtId="0" fontId="3" fillId="0" borderId="0" xfId="0" applyFont="1" applyBorder="1" applyAlignment="1">
      <alignment vertical="top" wrapText="1"/>
    </xf>
    <xf numFmtId="0" fontId="3" fillId="0" borderId="5" xfId="0" applyFont="1" applyBorder="1" applyAlignment="1">
      <alignment vertical="top" wrapText="1"/>
    </xf>
    <xf numFmtId="0" fontId="3" fillId="0" borderId="5" xfId="0" applyFont="1" applyBorder="1" applyAlignment="1">
      <alignment vertical="center" wrapText="1"/>
    </xf>
    <xf numFmtId="0" fontId="3" fillId="0" borderId="4" xfId="0" applyFont="1" applyBorder="1" applyAlignment="1"/>
    <xf numFmtId="0" fontId="3" fillId="0" borderId="0" xfId="0" applyFont="1" applyBorder="1" applyAlignment="1">
      <alignment vertical="top"/>
    </xf>
    <xf numFmtId="0" fontId="3" fillId="0" borderId="0" xfId="0" applyFont="1" applyBorder="1" applyAlignment="1"/>
    <xf numFmtId="0" fontId="3" fillId="0" borderId="5" xfId="0" applyFont="1" applyBorder="1" applyAlignment="1"/>
    <xf numFmtId="0" fontId="3" fillId="0" borderId="7" xfId="0" applyFont="1" applyBorder="1" applyAlignment="1">
      <alignment vertical="top"/>
    </xf>
    <xf numFmtId="0" fontId="3" fillId="0" borderId="7" xfId="0" applyFont="1" applyBorder="1" applyAlignment="1"/>
    <xf numFmtId="0" fontId="3" fillId="0" borderId="8" xfId="0" applyFont="1" applyBorder="1" applyAlignment="1"/>
    <xf numFmtId="0" fontId="5" fillId="0" borderId="12" xfId="0" applyFont="1" applyBorder="1" applyAlignment="1"/>
    <xf numFmtId="0" fontId="5" fillId="0" borderId="0" xfId="0" applyFont="1" applyBorder="1" applyAlignment="1">
      <alignment wrapText="1"/>
    </xf>
    <xf numFmtId="0" fontId="5" fillId="0" borderId="6" xfId="0" applyFont="1" applyBorder="1" applyAlignment="1">
      <alignment vertical="top"/>
    </xf>
    <xf numFmtId="0" fontId="5" fillId="0" borderId="7" xfId="0" applyFont="1" applyBorder="1" applyAlignment="1">
      <alignment vertical="top"/>
    </xf>
    <xf numFmtId="0" fontId="5" fillId="0" borderId="10" xfId="0" applyFont="1" applyBorder="1" applyAlignment="1"/>
    <xf numFmtId="0" fontId="5" fillId="0" borderId="11" xfId="0" applyFont="1" applyBorder="1" applyAlignment="1"/>
    <xf numFmtId="0" fontId="5" fillId="0" borderId="9" xfId="0" applyFont="1" applyBorder="1" applyAlignment="1"/>
    <xf numFmtId="0" fontId="9" fillId="0" borderId="0" xfId="0" applyFont="1" applyBorder="1" applyAlignment="1">
      <alignment horizontal="center"/>
    </xf>
    <xf numFmtId="0" fontId="9" fillId="0" borderId="7" xfId="0" applyFont="1" applyBorder="1" applyAlignment="1">
      <alignment horizontal="center"/>
    </xf>
    <xf numFmtId="0" fontId="5" fillId="0" borderId="0" xfId="0" applyFont="1" applyBorder="1" applyAlignment="1">
      <alignment horizontal="left" vertical="top"/>
    </xf>
    <xf numFmtId="0" fontId="7" fillId="0" borderId="0" xfId="0" applyFont="1" applyBorder="1" applyAlignment="1">
      <alignment horizontal="center"/>
    </xf>
    <xf numFmtId="0" fontId="7" fillId="0" borderId="2" xfId="0" applyFont="1" applyBorder="1" applyAlignment="1">
      <alignment horizontal="center"/>
    </xf>
    <xf numFmtId="0" fontId="4" fillId="0" borderId="0" xfId="0" applyNumberFormat="1" applyFont="1" applyBorder="1" applyAlignment="1">
      <alignment horizontal="center"/>
    </xf>
    <xf numFmtId="0" fontId="5" fillId="0" borderId="13" xfId="0" applyFont="1" applyBorder="1" applyAlignment="1"/>
    <xf numFmtId="0" fontId="5" fillId="0" borderId="1" xfId="0" applyFont="1" applyBorder="1"/>
    <xf numFmtId="0" fontId="15" fillId="0" borderId="0" xfId="0" applyFont="1" applyBorder="1" applyAlignment="1">
      <alignment vertical="top" wrapText="1"/>
    </xf>
    <xf numFmtId="0" fontId="5" fillId="0" borderId="2" xfId="0" applyFont="1" applyBorder="1" applyAlignment="1">
      <alignment horizontal="left" vertical="top" wrapText="1"/>
    </xf>
    <xf numFmtId="0" fontId="5" fillId="0" borderId="0" xfId="0" applyFont="1" applyBorder="1" applyAlignment="1" applyProtection="1">
      <protection locked="0"/>
    </xf>
    <xf numFmtId="0" fontId="5" fillId="0" borderId="10" xfId="0" applyFont="1" applyBorder="1" applyAlignment="1" applyProtection="1">
      <alignment vertical="top"/>
      <protection locked="0"/>
    </xf>
    <xf numFmtId="0" fontId="5" fillId="0" borderId="10" xfId="0" applyFont="1" applyBorder="1" applyAlignment="1" applyProtection="1">
      <protection locked="0"/>
    </xf>
    <xf numFmtId="0" fontId="5" fillId="0" borderId="1" xfId="0" applyFont="1" applyBorder="1" applyAlignment="1" applyProtection="1">
      <protection locked="0"/>
    </xf>
    <xf numFmtId="0" fontId="3" fillId="0" borderId="0" xfId="0" applyFont="1" applyBorder="1" applyAlignment="1">
      <alignment horizontal="left" vertical="top" wrapText="1"/>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center"/>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3" fillId="0" borderId="0" xfId="0" applyFont="1" applyBorder="1" applyAlignment="1">
      <alignment horizontal="left" vertical="top"/>
    </xf>
    <xf numFmtId="0" fontId="5" fillId="0" borderId="2" xfId="0" applyFont="1" applyBorder="1" applyAlignment="1">
      <alignment horizontal="center"/>
    </xf>
    <xf numFmtId="0" fontId="3" fillId="0" borderId="7"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left" vertical="top" wrapText="1"/>
    </xf>
    <xf numFmtId="0" fontId="5" fillId="0" borderId="0" xfId="0" applyFont="1" applyBorder="1" applyAlignment="1">
      <alignment horizontal="left" vertical="top" wrapText="1"/>
    </xf>
    <xf numFmtId="0" fontId="4" fillId="0" borderId="0" xfId="0" applyFont="1" applyBorder="1" applyAlignment="1">
      <alignment horizontal="left" vertical="top" wrapText="1"/>
    </xf>
    <xf numFmtId="0" fontId="6" fillId="0" borderId="0" xfId="0" applyFont="1" applyBorder="1" applyAlignment="1">
      <alignment horizontal="left" vertical="top" wrapText="1"/>
    </xf>
    <xf numFmtId="0" fontId="5" fillId="0" borderId="0" xfId="0" applyFont="1" applyBorder="1" applyAlignment="1">
      <alignment horizontal="left"/>
    </xf>
    <xf numFmtId="0" fontId="4" fillId="0" borderId="0" xfId="0" applyFont="1" applyBorder="1" applyAlignment="1">
      <alignment horizontal="center" vertical="center"/>
    </xf>
    <xf numFmtId="0" fontId="5" fillId="0" borderId="7" xfId="0" applyFont="1" applyBorder="1" applyAlignment="1">
      <alignment horizontal="center"/>
    </xf>
    <xf numFmtId="0" fontId="5" fillId="0" borderId="0" xfId="0" applyFont="1" applyBorder="1" applyAlignment="1">
      <alignment horizontal="center"/>
    </xf>
    <xf numFmtId="0" fontId="4" fillId="0" borderId="0" xfId="0" applyFont="1" applyBorder="1" applyAlignment="1">
      <alignment horizontal="center"/>
    </xf>
    <xf numFmtId="0" fontId="3" fillId="0" borderId="7" xfId="0" applyFont="1" applyBorder="1" applyAlignment="1">
      <alignment horizontal="left"/>
    </xf>
    <xf numFmtId="0" fontId="3" fillId="0" borderId="0" xfId="0" applyFont="1" applyBorder="1" applyAlignment="1">
      <alignment horizontal="left"/>
    </xf>
    <xf numFmtId="0" fontId="12" fillId="0" borderId="0" xfId="0" applyFont="1" applyAlignment="1"/>
    <xf numFmtId="0" fontId="4" fillId="0" borderId="0" xfId="0" applyFont="1" applyBorder="1" applyAlignment="1">
      <alignment horizontal="left" vertical="top"/>
    </xf>
    <xf numFmtId="0" fontId="5" fillId="0" borderId="6" xfId="0" applyFont="1" applyBorder="1" applyAlignment="1" applyProtection="1">
      <alignment vertical="top"/>
      <protection locked="0"/>
    </xf>
    <xf numFmtId="0" fontId="5" fillId="0" borderId="1" xfId="0" applyFont="1" applyBorder="1" applyAlignment="1" applyProtection="1">
      <alignment vertical="top"/>
      <protection locked="0"/>
    </xf>
    <xf numFmtId="0" fontId="5" fillId="0" borderId="2" xfId="0" applyFont="1" applyFill="1" applyBorder="1" applyAlignment="1" applyProtection="1">
      <protection locked="0"/>
    </xf>
    <xf numFmtId="0" fontId="0" fillId="0" borderId="0" xfId="0" applyAlignment="1">
      <alignment wrapText="1"/>
    </xf>
    <xf numFmtId="0" fontId="3" fillId="0" borderId="0" xfId="0" applyFont="1" applyBorder="1" applyAlignment="1">
      <alignment horizontal="left" vertical="top" wrapText="1"/>
    </xf>
    <xf numFmtId="0" fontId="5" fillId="0" borderId="0" xfId="0" applyFont="1" applyBorder="1" applyAlignment="1">
      <alignment horizontal="left" wrapText="1"/>
    </xf>
    <xf numFmtId="0" fontId="5" fillId="0" borderId="0" xfId="0" applyFont="1" applyBorder="1" applyAlignment="1">
      <alignment horizontal="left"/>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center" vertical="top"/>
    </xf>
    <xf numFmtId="0" fontId="5" fillId="0" borderId="0" xfId="0" applyFont="1" applyBorder="1" applyAlignment="1">
      <alignment horizontal="center"/>
    </xf>
    <xf numFmtId="0" fontId="4" fillId="0" borderId="0" xfId="0" applyFont="1" applyBorder="1" applyAlignment="1">
      <alignment horizontal="center" vertical="center"/>
    </xf>
    <xf numFmtId="0" fontId="3" fillId="0" borderId="0" xfId="0" applyFont="1" applyBorder="1" applyAlignment="1">
      <alignment vertical="center" wrapText="1"/>
    </xf>
    <xf numFmtId="0" fontId="3" fillId="0" borderId="7" xfId="0" applyFont="1" applyBorder="1" applyAlignment="1">
      <alignment vertical="center" wrapText="1"/>
    </xf>
    <xf numFmtId="0" fontId="6" fillId="0" borderId="0" xfId="0" applyFont="1" applyBorder="1" applyAlignment="1">
      <alignment vertical="top" wrapText="1"/>
    </xf>
    <xf numFmtId="0" fontId="3" fillId="0" borderId="2" xfId="0" applyFont="1" applyBorder="1" applyAlignment="1">
      <alignment wrapText="1"/>
    </xf>
    <xf numFmtId="0" fontId="3" fillId="0" borderId="3" xfId="0" applyFont="1" applyBorder="1" applyAlignment="1">
      <alignment wrapText="1"/>
    </xf>
    <xf numFmtId="0" fontId="3" fillId="0" borderId="7" xfId="0" applyFont="1" applyBorder="1" applyAlignment="1">
      <alignment wrapText="1"/>
    </xf>
    <xf numFmtId="0" fontId="3" fillId="0" borderId="8" xfId="0" applyFont="1" applyBorder="1" applyAlignment="1">
      <alignment wrapText="1"/>
    </xf>
    <xf numFmtId="0" fontId="5" fillId="0" borderId="5"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0" fontId="21" fillId="0" borderId="0" xfId="0" applyFont="1" applyBorder="1" applyAlignment="1">
      <alignment vertical="top" wrapText="1"/>
    </xf>
    <xf numFmtId="0" fontId="0" fillId="0" borderId="0" xfId="0" applyAlignment="1"/>
    <xf numFmtId="0" fontId="5" fillId="0" borderId="6" xfId="0" applyFont="1" applyBorder="1" applyAlignment="1">
      <alignment horizontal="left"/>
    </xf>
    <xf numFmtId="0" fontId="5" fillId="0" borderId="7" xfId="0" applyFont="1" applyBorder="1" applyAlignment="1">
      <alignment horizontal="left"/>
    </xf>
    <xf numFmtId="0" fontId="5" fillId="0" borderId="4" xfId="0" applyFont="1" applyBorder="1" applyAlignment="1">
      <alignment horizontal="left"/>
    </xf>
    <xf numFmtId="0" fontId="5" fillId="0" borderId="0" xfId="0" applyFont="1" applyBorder="1" applyAlignment="1" applyProtection="1">
      <alignment vertical="center"/>
      <protection locked="0"/>
    </xf>
    <xf numFmtId="0" fontId="5" fillId="0" borderId="0" xfId="0" applyFont="1" applyBorder="1" applyAlignment="1">
      <alignment vertical="center"/>
    </xf>
    <xf numFmtId="164" fontId="5" fillId="0" borderId="0" xfId="0" applyNumberFormat="1" applyFont="1" applyBorder="1" applyAlignment="1" applyProtection="1">
      <alignment vertical="center" wrapText="1"/>
      <protection locked="0"/>
    </xf>
    <xf numFmtId="164" fontId="5" fillId="0" borderId="5" xfId="0" applyNumberFormat="1" applyFont="1" applyBorder="1" applyAlignment="1" applyProtection="1">
      <alignment vertical="center" wrapText="1"/>
      <protection locked="0"/>
    </xf>
    <xf numFmtId="0" fontId="5" fillId="0" borderId="7" xfId="0" applyFont="1" applyBorder="1" applyAlignment="1" applyProtection="1">
      <alignment vertical="center"/>
      <protection locked="0"/>
    </xf>
    <xf numFmtId="0" fontId="5" fillId="0" borderId="7" xfId="0" applyFont="1" applyBorder="1" applyAlignment="1">
      <alignment vertical="center"/>
    </xf>
    <xf numFmtId="164" fontId="5" fillId="0" borderId="7" xfId="0" applyNumberFormat="1" applyFont="1" applyBorder="1" applyAlignment="1" applyProtection="1">
      <alignment vertical="center" wrapText="1"/>
      <protection locked="0"/>
    </xf>
    <xf numFmtId="164" fontId="5" fillId="0" borderId="8" xfId="0" applyNumberFormat="1" applyFont="1" applyBorder="1" applyAlignment="1" applyProtection="1">
      <alignment vertical="center" wrapText="1"/>
      <protection locked="0"/>
    </xf>
    <xf numFmtId="0" fontId="5" fillId="0" borderId="0" xfId="0" applyFont="1" applyBorder="1" applyAlignment="1">
      <alignment horizontal="left" vertical="top"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164" fontId="4" fillId="0" borderId="2" xfId="0" applyNumberFormat="1" applyFont="1" applyFill="1" applyBorder="1" applyAlignment="1" applyProtection="1">
      <alignment horizontal="center"/>
      <protection locked="0"/>
    </xf>
    <xf numFmtId="164" fontId="4" fillId="0" borderId="3" xfId="0" applyNumberFormat="1" applyFont="1" applyFill="1" applyBorder="1" applyAlignment="1" applyProtection="1">
      <alignment horizontal="center"/>
      <protection locked="0"/>
    </xf>
    <xf numFmtId="164" fontId="4" fillId="0" borderId="7" xfId="0" applyNumberFormat="1" applyFont="1" applyFill="1" applyBorder="1" applyAlignment="1" applyProtection="1">
      <alignment horizontal="center"/>
      <protection locked="0"/>
    </xf>
    <xf numFmtId="164" fontId="4" fillId="0" borderId="8" xfId="0" applyNumberFormat="1" applyFont="1" applyFill="1" applyBorder="1" applyAlignment="1" applyProtection="1">
      <alignment horizontal="center"/>
      <protection locked="0"/>
    </xf>
    <xf numFmtId="0" fontId="5"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164" fontId="5" fillId="0" borderId="1" xfId="0" applyNumberFormat="1" applyFont="1" applyFill="1" applyBorder="1" applyAlignment="1" applyProtection="1">
      <alignment horizontal="center"/>
    </xf>
    <xf numFmtId="164" fontId="5" fillId="0" borderId="2" xfId="0" applyNumberFormat="1" applyFont="1" applyFill="1" applyBorder="1" applyAlignment="1" applyProtection="1">
      <alignment horizontal="center"/>
    </xf>
    <xf numFmtId="164" fontId="5" fillId="0" borderId="6" xfId="0" applyNumberFormat="1" applyFont="1" applyFill="1" applyBorder="1" applyAlignment="1" applyProtection="1">
      <alignment horizontal="center"/>
    </xf>
    <xf numFmtId="164" fontId="5" fillId="0" borderId="7" xfId="0" applyNumberFormat="1" applyFont="1" applyFill="1" applyBorder="1" applyAlignment="1" applyProtection="1">
      <alignment horizontal="center"/>
    </xf>
    <xf numFmtId="9" fontId="5" fillId="0" borderId="2" xfId="1" applyFont="1" applyBorder="1" applyAlignment="1" applyProtection="1">
      <alignment horizontal="center"/>
      <protection locked="0"/>
    </xf>
    <xf numFmtId="9" fontId="5" fillId="0" borderId="7" xfId="1" applyFont="1" applyBorder="1" applyAlignment="1" applyProtection="1">
      <alignment horizontal="center"/>
      <protection locked="0"/>
    </xf>
    <xf numFmtId="164" fontId="5" fillId="0" borderId="2" xfId="0" applyNumberFormat="1" applyFont="1" applyFill="1" applyBorder="1" applyAlignment="1">
      <alignment horizontal="center"/>
    </xf>
    <xf numFmtId="164" fontId="5" fillId="0" borderId="7" xfId="0" applyNumberFormat="1" applyFont="1" applyFill="1" applyBorder="1" applyAlignment="1">
      <alignment horizont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5" fillId="0" borderId="2" xfId="0" applyFont="1" applyFill="1" applyBorder="1" applyAlignment="1" applyProtection="1">
      <alignment horizontal="center"/>
    </xf>
    <xf numFmtId="0" fontId="5" fillId="0" borderId="7" xfId="0" applyFont="1" applyFill="1" applyBorder="1" applyAlignment="1" applyProtection="1">
      <alignment horizontal="center"/>
    </xf>
    <xf numFmtId="0" fontId="10" fillId="0" borderId="0" xfId="0" applyFont="1" applyAlignment="1">
      <alignment horizontal="right"/>
    </xf>
    <xf numFmtId="0" fontId="8" fillId="0" borderId="0" xfId="0" applyFont="1" applyAlignment="1"/>
    <xf numFmtId="0" fontId="10" fillId="0" borderId="0" xfId="0" applyFont="1" applyBorder="1" applyAlignment="1">
      <alignment horizontal="righ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164" fontId="5" fillId="0" borderId="1" xfId="0" applyNumberFormat="1" applyFont="1" applyBorder="1" applyAlignment="1" applyProtection="1">
      <alignment horizontal="center" vertical="center" wrapText="1"/>
      <protection locked="0"/>
    </xf>
    <xf numFmtId="164" fontId="5" fillId="0" borderId="2" xfId="0" applyNumberFormat="1" applyFont="1" applyBorder="1" applyAlignment="1" applyProtection="1">
      <alignment horizontal="center" vertical="center" wrapText="1"/>
      <protection locked="0"/>
    </xf>
    <xf numFmtId="164" fontId="5" fillId="0" borderId="3" xfId="0" applyNumberFormat="1" applyFont="1" applyBorder="1" applyAlignment="1" applyProtection="1">
      <alignment horizontal="center" vertical="center" wrapText="1"/>
      <protection locked="0"/>
    </xf>
    <xf numFmtId="164" fontId="5" fillId="0" borderId="6" xfId="0" applyNumberFormat="1" applyFont="1" applyBorder="1" applyAlignment="1" applyProtection="1">
      <alignment horizontal="center" vertical="center" wrapText="1"/>
      <protection locked="0"/>
    </xf>
    <xf numFmtId="164" fontId="5" fillId="0" borderId="7" xfId="0" applyNumberFormat="1" applyFont="1" applyBorder="1" applyAlignment="1" applyProtection="1">
      <alignment horizontal="center" vertical="center" wrapText="1"/>
      <protection locked="0"/>
    </xf>
    <xf numFmtId="164" fontId="5" fillId="0" borderId="8" xfId="0" applyNumberFormat="1" applyFont="1" applyBorder="1" applyAlignment="1" applyProtection="1">
      <alignment horizontal="center" vertical="center" wrapText="1"/>
      <protection locked="0"/>
    </xf>
    <xf numFmtId="0" fontId="5" fillId="0" borderId="4" xfId="0" applyFont="1" applyBorder="1" applyAlignment="1">
      <alignment horizontal="left" wrapText="1"/>
    </xf>
    <xf numFmtId="0" fontId="5" fillId="0" borderId="0" xfId="0" applyFont="1" applyBorder="1" applyAlignment="1">
      <alignment horizontal="left" wrapText="1"/>
    </xf>
    <xf numFmtId="0" fontId="5" fillId="0" borderId="5" xfId="0" applyFont="1" applyBorder="1" applyAlignment="1">
      <alignment horizontal="left" wrapText="1"/>
    </xf>
    <xf numFmtId="0" fontId="0" fillId="0" borderId="0" xfId="0" applyFont="1" applyAlignment="1">
      <alignment horizontal="left" vertical="top" wrapText="1"/>
    </xf>
    <xf numFmtId="0" fontId="4" fillId="2" borderId="12" xfId="0" applyFont="1" applyFill="1" applyBorder="1" applyAlignment="1">
      <alignment horizontal="left"/>
    </xf>
    <xf numFmtId="0" fontId="17" fillId="0" borderId="12" xfId="0" applyFont="1" applyFill="1" applyBorder="1" applyAlignment="1" applyProtection="1">
      <alignment horizontal="left"/>
      <protection locked="0"/>
    </xf>
    <xf numFmtId="0" fontId="4" fillId="2" borderId="12" xfId="0" applyFont="1" applyFill="1" applyBorder="1" applyAlignment="1">
      <alignment horizontal="right"/>
    </xf>
    <xf numFmtId="14" fontId="17" fillId="0" borderId="12" xfId="0" applyNumberFormat="1" applyFont="1" applyFill="1" applyBorder="1" applyAlignment="1" applyProtection="1">
      <alignment horizontal="left"/>
      <protection locked="0"/>
    </xf>
    <xf numFmtId="0" fontId="4" fillId="0" borderId="10" xfId="0" applyFont="1" applyBorder="1" applyAlignment="1">
      <alignment horizontal="left"/>
    </xf>
    <xf numFmtId="0" fontId="4" fillId="0" borderId="11" xfId="0" applyFont="1" applyBorder="1" applyAlignment="1">
      <alignment horizontal="left"/>
    </xf>
    <xf numFmtId="0" fontId="0" fillId="0" borderId="11" xfId="0" applyBorder="1" applyAlignment="1">
      <alignment horizontal="left"/>
    </xf>
    <xf numFmtId="0" fontId="0" fillId="0" borderId="9" xfId="0" applyBorder="1" applyAlignment="1">
      <alignment horizontal="left"/>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4" fillId="0" borderId="4" xfId="0" applyFont="1" applyBorder="1" applyAlignment="1">
      <alignment horizontal="left" wrapText="1"/>
    </xf>
    <xf numFmtId="0" fontId="4" fillId="0" borderId="0" xfId="0" applyFont="1" applyBorder="1" applyAlignment="1">
      <alignment horizontal="left" wrapText="1"/>
    </xf>
    <xf numFmtId="0" fontId="4" fillId="0" borderId="5" xfId="0" applyFont="1" applyBorder="1" applyAlignment="1">
      <alignment horizontal="left" wrapText="1"/>
    </xf>
    <xf numFmtId="0" fontId="5" fillId="0" borderId="0" xfId="0" applyFont="1" applyBorder="1" applyAlignment="1">
      <alignment horizontal="left" vertical="center"/>
    </xf>
    <xf numFmtId="0" fontId="4" fillId="0" borderId="3" xfId="0" applyFont="1" applyBorder="1" applyAlignment="1">
      <alignment horizontal="left" vertical="top" wrapText="1"/>
    </xf>
    <xf numFmtId="9" fontId="5" fillId="0" borderId="2" xfId="1" applyFont="1" applyFill="1" applyBorder="1" applyAlignment="1" applyProtection="1">
      <alignment horizontal="center"/>
    </xf>
    <xf numFmtId="9" fontId="5" fillId="0" borderId="7" xfId="1" applyFont="1" applyFill="1" applyBorder="1" applyAlignment="1" applyProtection="1">
      <alignment horizontal="center"/>
    </xf>
    <xf numFmtId="0" fontId="5" fillId="0" borderId="4" xfId="0" applyFont="1" applyBorder="1" applyAlignment="1"/>
    <xf numFmtId="0" fontId="5" fillId="0" borderId="0" xfId="0" applyFont="1" applyAlignment="1"/>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5" fillId="0" borderId="11" xfId="0" applyFont="1" applyBorder="1" applyAlignment="1">
      <alignment horizontal="left"/>
    </xf>
    <xf numFmtId="0" fontId="5" fillId="0" borderId="9" xfId="0" applyFont="1" applyBorder="1" applyAlignment="1">
      <alignment horizontal="left"/>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3" fillId="0" borderId="0" xfId="0" applyFont="1" applyBorder="1" applyAlignment="1">
      <alignment horizontal="left"/>
    </xf>
    <xf numFmtId="0" fontId="3" fillId="0" borderId="5" xfId="0" applyFont="1" applyBorder="1" applyAlignment="1">
      <alignment horizontal="left"/>
    </xf>
    <xf numFmtId="164" fontId="4" fillId="0" borderId="0" xfId="0" applyNumberFormat="1" applyFont="1" applyFill="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9" xfId="0" applyFont="1" applyBorder="1" applyAlignment="1">
      <alignment horizontal="center"/>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7" xfId="0" applyFont="1" applyBorder="1" applyAlignment="1" applyProtection="1">
      <alignment horizontal="center"/>
      <protection locked="0"/>
    </xf>
    <xf numFmtId="0" fontId="3" fillId="0" borderId="2" xfId="0" applyFont="1" applyBorder="1" applyAlignment="1">
      <alignment horizontal="left" vertical="top" wrapText="1"/>
    </xf>
    <xf numFmtId="0" fontId="8" fillId="0" borderId="0" xfId="0" applyFont="1" applyBorder="1" applyAlignment="1">
      <alignment horizontal="left"/>
    </xf>
    <xf numFmtId="0" fontId="5" fillId="0" borderId="10" xfId="0" applyFont="1" applyBorder="1" applyAlignment="1">
      <alignment horizontal="left"/>
    </xf>
    <xf numFmtId="164" fontId="5" fillId="0" borderId="11" xfId="0" applyNumberFormat="1" applyFont="1" applyFill="1" applyBorder="1" applyAlignment="1" applyProtection="1">
      <alignment horizontal="center"/>
      <protection locked="0"/>
    </xf>
    <xf numFmtId="0" fontId="20" fillId="0" borderId="10" xfId="0" applyFont="1" applyBorder="1" applyAlignment="1">
      <alignment horizontal="left"/>
    </xf>
    <xf numFmtId="0" fontId="20" fillId="0" borderId="11" xfId="0" applyFont="1" applyBorder="1" applyAlignment="1">
      <alignment horizontal="left"/>
    </xf>
    <xf numFmtId="0" fontId="20" fillId="0" borderId="9" xfId="0" applyFont="1" applyBorder="1" applyAlignment="1">
      <alignment horizontal="left"/>
    </xf>
    <xf numFmtId="14" fontId="5" fillId="0" borderId="11" xfId="0" applyNumberFormat="1" applyFont="1" applyFill="1" applyBorder="1" applyAlignment="1" applyProtection="1">
      <alignment horizontal="center"/>
      <protection locked="0"/>
    </xf>
    <xf numFmtId="14" fontId="5" fillId="0" borderId="9" xfId="0" applyNumberFormat="1" applyFont="1" applyFill="1" applyBorder="1" applyAlignment="1" applyProtection="1">
      <alignment horizontal="center"/>
      <protection locked="0"/>
    </xf>
    <xf numFmtId="164" fontId="4" fillId="0" borderId="11" xfId="0" applyNumberFormat="1" applyFont="1" applyFill="1" applyBorder="1" applyAlignment="1">
      <alignment horizontal="left"/>
    </xf>
    <xf numFmtId="164" fontId="4" fillId="0" borderId="9" xfId="0" applyNumberFormat="1"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4" fillId="2" borderId="9" xfId="0" applyFont="1" applyFill="1" applyBorder="1" applyAlignment="1">
      <alignment horizontal="left"/>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164" fontId="5" fillId="0" borderId="2" xfId="0" applyNumberFormat="1" applyFont="1" applyFill="1" applyBorder="1" applyAlignment="1" applyProtection="1">
      <alignment horizontal="center"/>
      <protection locked="0"/>
    </xf>
    <xf numFmtId="14" fontId="5" fillId="0" borderId="2" xfId="0" applyNumberFormat="1" applyFont="1" applyFill="1" applyBorder="1" applyAlignment="1" applyProtection="1">
      <alignment horizontal="center"/>
      <protection locked="0"/>
    </xf>
    <xf numFmtId="14" fontId="5" fillId="0" borderId="3" xfId="0" applyNumberFormat="1" applyFont="1" applyFill="1" applyBorder="1" applyAlignment="1" applyProtection="1">
      <alignment horizontal="center"/>
      <protection locked="0"/>
    </xf>
    <xf numFmtId="0" fontId="18" fillId="0" borderId="12" xfId="0" applyFont="1" applyFill="1" applyBorder="1" applyAlignment="1" applyProtection="1">
      <alignment horizontal="left"/>
      <protection locked="0"/>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pplyProtection="1">
      <alignment horizontal="left"/>
      <protection locked="0"/>
    </xf>
    <xf numFmtId="0" fontId="5" fillId="0" borderId="9" xfId="0" applyFont="1" applyBorder="1" applyAlignment="1" applyProtection="1">
      <alignment horizontal="left"/>
      <protection locked="0"/>
    </xf>
    <xf numFmtId="0" fontId="19" fillId="2" borderId="10" xfId="0" applyFont="1" applyFill="1" applyBorder="1" applyAlignment="1" applyProtection="1">
      <alignment horizontal="center"/>
    </xf>
    <xf numFmtId="0" fontId="19" fillId="2" borderId="9" xfId="0" applyFont="1" applyFill="1" applyBorder="1" applyAlignment="1" applyProtection="1">
      <alignment horizontal="center"/>
    </xf>
    <xf numFmtId="0" fontId="17" fillId="0" borderId="11"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0" fontId="4" fillId="0" borderId="0" xfId="0" applyFont="1" applyFill="1" applyBorder="1" applyAlignment="1">
      <alignment horizontal="left" vertical="center"/>
    </xf>
    <xf numFmtId="164" fontId="4" fillId="0" borderId="0" xfId="0" applyNumberFormat="1" applyFont="1" applyFill="1" applyBorder="1" applyAlignment="1" applyProtection="1">
      <alignment horizontal="left"/>
    </xf>
    <xf numFmtId="164" fontId="4" fillId="0" borderId="5" xfId="0" applyNumberFormat="1" applyFont="1" applyFill="1" applyBorder="1" applyAlignment="1" applyProtection="1">
      <alignment horizontal="left"/>
    </xf>
    <xf numFmtId="164" fontId="4" fillId="0" borderId="11" xfId="0" applyNumberFormat="1" applyFont="1" applyFill="1" applyBorder="1" applyAlignment="1">
      <alignment horizontal="center"/>
    </xf>
    <xf numFmtId="164" fontId="4" fillId="0" borderId="9" xfId="0" applyNumberFormat="1" applyFont="1" applyFill="1" applyBorder="1" applyAlignment="1">
      <alignment horizontal="center"/>
    </xf>
    <xf numFmtId="2" fontId="5" fillId="0" borderId="11" xfId="0" applyNumberFormat="1" applyFont="1" applyFill="1" applyBorder="1" applyAlignment="1">
      <alignment horizontal="center"/>
    </xf>
    <xf numFmtId="164" fontId="5" fillId="0" borderId="7" xfId="0" applyNumberFormat="1" applyFont="1" applyBorder="1" applyAlignment="1" applyProtection="1">
      <alignment horizontal="center"/>
      <protection locked="0"/>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5" fillId="0" borderId="10"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0" fontId="5" fillId="0" borderId="11" xfId="0" applyFont="1" applyBorder="1" applyAlignment="1" applyProtection="1">
      <alignment horizontal="center"/>
      <protection locked="0"/>
    </xf>
    <xf numFmtId="164" fontId="5" fillId="0" borderId="11" xfId="0" applyNumberFormat="1" applyFont="1" applyBorder="1" applyAlignment="1" applyProtection="1">
      <alignment horizontal="center"/>
      <protection locked="0"/>
    </xf>
    <xf numFmtId="0" fontId="5" fillId="0" borderId="6" xfId="0" applyFont="1" applyFill="1" applyBorder="1" applyAlignment="1">
      <alignment horizontal="right"/>
    </xf>
    <xf numFmtId="0" fontId="5" fillId="0" borderId="7" xfId="0" applyFont="1" applyFill="1" applyBorder="1" applyAlignment="1">
      <alignment horizontal="right"/>
    </xf>
    <xf numFmtId="0" fontId="5" fillId="0" borderId="10" xfId="0" applyFont="1" applyFill="1" applyBorder="1" applyAlignment="1">
      <alignment horizontal="right"/>
    </xf>
    <xf numFmtId="0" fontId="5" fillId="0" borderId="11" xfId="0" applyFont="1" applyFill="1" applyBorder="1" applyAlignment="1">
      <alignment horizontal="right"/>
    </xf>
    <xf numFmtId="0" fontId="3" fillId="0" borderId="1" xfId="0" applyFont="1" applyFill="1" applyBorder="1" applyAlignment="1">
      <alignment horizontal="left" vertical="top"/>
    </xf>
    <xf numFmtId="0" fontId="3" fillId="0" borderId="2" xfId="0" applyFont="1" applyFill="1" applyBorder="1" applyAlignment="1">
      <alignment horizontal="left" vertical="top"/>
    </xf>
    <xf numFmtId="0" fontId="3" fillId="0" borderId="3" xfId="0" applyFont="1" applyFill="1" applyBorder="1" applyAlignment="1">
      <alignment horizontal="left" vertical="top"/>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5" fillId="0" borderId="0"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164" fontId="5" fillId="0" borderId="9" xfId="0" applyNumberFormat="1" applyFont="1" applyFill="1" applyBorder="1" applyAlignment="1" applyProtection="1">
      <alignment horizontal="center"/>
      <protection locked="0"/>
    </xf>
    <xf numFmtId="164" fontId="5" fillId="0" borderId="7" xfId="0" applyNumberFormat="1" applyFont="1" applyFill="1" applyBorder="1" applyAlignment="1" applyProtection="1">
      <alignment horizontal="center"/>
      <protection locked="0"/>
    </xf>
    <xf numFmtId="164" fontId="5" fillId="0" borderId="8" xfId="0" applyNumberFormat="1" applyFont="1" applyFill="1" applyBorder="1" applyAlignment="1" applyProtection="1">
      <alignment horizontal="center"/>
      <protection locked="0"/>
    </xf>
    <xf numFmtId="0" fontId="5" fillId="0" borderId="10" xfId="0" applyFont="1" applyBorder="1" applyAlignment="1">
      <alignment horizontal="right"/>
    </xf>
    <xf numFmtId="0" fontId="5" fillId="0" borderId="11" xfId="0" applyFont="1" applyBorder="1" applyAlignment="1">
      <alignment horizontal="right"/>
    </xf>
    <xf numFmtId="0" fontId="5" fillId="0" borderId="6" xfId="0" applyFont="1" applyBorder="1" applyAlignment="1">
      <alignment horizontal="right"/>
    </xf>
    <xf numFmtId="0" fontId="5" fillId="0" borderId="7" xfId="0" applyFont="1" applyBorder="1" applyAlignment="1">
      <alignment horizontal="right"/>
    </xf>
    <xf numFmtId="164" fontId="4" fillId="0" borderId="7" xfId="0" applyNumberFormat="1" applyFont="1" applyFill="1" applyBorder="1" applyAlignment="1">
      <alignment horizontal="center"/>
    </xf>
    <xf numFmtId="0" fontId="3" fillId="0" borderId="0" xfId="0" applyFont="1" applyBorder="1" applyAlignment="1">
      <alignment horizontal="left" wrapText="1"/>
    </xf>
    <xf numFmtId="0" fontId="6" fillId="0" borderId="0" xfId="0" applyFont="1" applyBorder="1" applyAlignment="1">
      <alignment horizontal="left" wrapText="1"/>
    </xf>
    <xf numFmtId="0" fontId="5" fillId="0" borderId="7" xfId="0" applyFont="1" applyFill="1" applyBorder="1" applyAlignment="1" applyProtection="1">
      <alignment horizontal="left"/>
      <protection locked="0"/>
    </xf>
    <xf numFmtId="0" fontId="4" fillId="0" borderId="10" xfId="0" applyFont="1" applyFill="1" applyBorder="1" applyAlignment="1">
      <alignment horizontal="left"/>
    </xf>
    <xf numFmtId="0" fontId="4" fillId="0" borderId="11"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5" fillId="0" borderId="1" xfId="0" applyFont="1" applyFill="1" applyBorder="1" applyAlignment="1">
      <alignment horizontal="left"/>
    </xf>
    <xf numFmtId="0" fontId="5" fillId="0" borderId="2" xfId="0" applyFont="1" applyFill="1" applyBorder="1" applyAlignment="1">
      <alignment horizontal="left"/>
    </xf>
    <xf numFmtId="0" fontId="4" fillId="0" borderId="6" xfId="0" applyFont="1" applyFill="1" applyBorder="1" applyAlignment="1">
      <alignment horizontal="left"/>
    </xf>
    <xf numFmtId="0" fontId="4" fillId="0" borderId="7" xfId="0" applyFont="1" applyFill="1" applyBorder="1" applyAlignment="1">
      <alignment horizontal="left"/>
    </xf>
    <xf numFmtId="164" fontId="5" fillId="0" borderId="6" xfId="0" applyNumberFormat="1" applyFont="1" applyFill="1" applyBorder="1" applyAlignment="1" applyProtection="1">
      <alignment horizontal="center"/>
      <protection locked="0"/>
    </xf>
    <xf numFmtId="164" fontId="4" fillId="0" borderId="1" xfId="0" applyNumberFormat="1" applyFont="1" applyFill="1" applyBorder="1" applyAlignment="1">
      <alignment horizontal="center"/>
    </xf>
    <xf numFmtId="164" fontId="4" fillId="0" borderId="2" xfId="0" applyNumberFormat="1" applyFont="1" applyFill="1" applyBorder="1" applyAlignment="1">
      <alignment horizontal="center"/>
    </xf>
    <xf numFmtId="164" fontId="4" fillId="0" borderId="6" xfId="0" applyNumberFormat="1" applyFont="1" applyFill="1" applyBorder="1" applyAlignment="1">
      <alignment horizontal="center"/>
    </xf>
    <xf numFmtId="164" fontId="4" fillId="0" borderId="3" xfId="0" applyNumberFormat="1" applyFont="1" applyFill="1" applyBorder="1" applyAlignment="1">
      <alignment horizontal="center"/>
    </xf>
    <xf numFmtId="164" fontId="4" fillId="0" borderId="8" xfId="0" applyNumberFormat="1" applyFont="1" applyFill="1" applyBorder="1" applyAlignment="1">
      <alignment horizontal="center"/>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20" fillId="2" borderId="12" xfId="0" applyFont="1" applyFill="1" applyBorder="1" applyAlignment="1">
      <alignment horizontal="left"/>
    </xf>
    <xf numFmtId="14" fontId="5" fillId="0" borderId="12" xfId="0" applyNumberFormat="1" applyFont="1" applyFill="1" applyBorder="1" applyAlignment="1">
      <alignment horizontal="left"/>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10" fillId="2" borderId="10" xfId="0" applyFont="1" applyFill="1" applyBorder="1" applyAlignment="1">
      <alignment horizontal="left"/>
    </xf>
    <xf numFmtId="0" fontId="10" fillId="2" borderId="11" xfId="0" applyFont="1" applyFill="1" applyBorder="1" applyAlignment="1">
      <alignment horizontal="left"/>
    </xf>
    <xf numFmtId="0" fontId="10" fillId="2" borderId="9" xfId="0" applyFont="1" applyFill="1" applyBorder="1" applyAlignment="1">
      <alignment horizontal="left"/>
    </xf>
    <xf numFmtId="14" fontId="5" fillId="0" borderId="11" xfId="0" applyNumberFormat="1" applyFont="1" applyFill="1" applyBorder="1" applyAlignment="1">
      <alignment horizontal="left"/>
    </xf>
    <xf numFmtId="14" fontId="5" fillId="0" borderId="9" xfId="0" applyNumberFormat="1" applyFont="1" applyFill="1" applyBorder="1" applyAlignment="1">
      <alignment horizontal="left"/>
    </xf>
    <xf numFmtId="0" fontId="27" fillId="2" borderId="12" xfId="0" applyFont="1" applyFill="1" applyBorder="1" applyAlignment="1">
      <alignment horizontal="left"/>
    </xf>
    <xf numFmtId="0" fontId="27" fillId="2" borderId="11" xfId="0" applyFont="1" applyFill="1" applyBorder="1" applyAlignment="1">
      <alignment horizontal="left"/>
    </xf>
    <xf numFmtId="0" fontId="27" fillId="2" borderId="9" xfId="0" applyFont="1" applyFill="1" applyBorder="1" applyAlignment="1">
      <alignment horizontal="left"/>
    </xf>
    <xf numFmtId="0" fontId="5" fillId="0" borderId="12" xfId="0" applyFont="1" applyFill="1" applyBorder="1" applyAlignment="1">
      <alignment horizontal="left"/>
    </xf>
    <xf numFmtId="0" fontId="5" fillId="0" borderId="0" xfId="0" applyFont="1" applyBorder="1" applyAlignment="1">
      <alignment horizontal="center" vertical="top"/>
    </xf>
    <xf numFmtId="0" fontId="5" fillId="0" borderId="10" xfId="0" applyFont="1" applyBorder="1" applyAlignment="1"/>
    <xf numFmtId="0" fontId="0" fillId="0" borderId="11" xfId="0" applyBorder="1" applyAlignment="1"/>
    <xf numFmtId="0" fontId="0" fillId="0" borderId="9" xfId="0" applyBorder="1" applyAlignment="1"/>
    <xf numFmtId="0" fontId="5" fillId="0" borderId="11" xfId="0" applyFont="1" applyBorder="1" applyAlignment="1" applyProtection="1">
      <protection locked="0"/>
    </xf>
    <xf numFmtId="0" fontId="0" fillId="0" borderId="11" xfId="0" applyBorder="1" applyAlignment="1" applyProtection="1">
      <protection locked="0"/>
    </xf>
    <xf numFmtId="0" fontId="0" fillId="0" borderId="9" xfId="0" applyBorder="1" applyAlignment="1" applyProtection="1">
      <protection locked="0"/>
    </xf>
    <xf numFmtId="0" fontId="5" fillId="0" borderId="1" xfId="0" applyFont="1" applyBorder="1" applyAlignment="1">
      <alignment horizontal="left" wrapText="1"/>
    </xf>
    <xf numFmtId="0" fontId="5" fillId="0" borderId="2" xfId="0" applyFont="1" applyBorder="1" applyAlignment="1">
      <alignment horizontal="left"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0" xfId="0" applyFont="1" applyBorder="1" applyAlignment="1">
      <alignment horizontal="left"/>
    </xf>
    <xf numFmtId="0" fontId="5" fillId="0" borderId="5" xfId="0" applyFont="1" applyBorder="1" applyAlignment="1">
      <alignment horizontal="left"/>
    </xf>
    <xf numFmtId="0" fontId="5" fillId="0" borderId="4" xfId="0" applyFont="1" applyBorder="1" applyAlignment="1" applyProtection="1">
      <alignment horizontal="left"/>
    </xf>
    <xf numFmtId="0" fontId="5" fillId="0" borderId="0" xfId="0" applyFont="1" applyBorder="1" applyAlignment="1" applyProtection="1">
      <alignment horizontal="left"/>
    </xf>
    <xf numFmtId="0" fontId="6" fillId="0" borderId="0" xfId="0" applyFont="1" applyBorder="1" applyAlignment="1">
      <alignment horizontal="left"/>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164" fontId="4" fillId="0" borderId="11" xfId="0" applyNumberFormat="1" applyFont="1" applyBorder="1" applyAlignment="1" applyProtection="1">
      <alignment horizontal="center"/>
      <protection locked="0"/>
    </xf>
    <xf numFmtId="0" fontId="4" fillId="0" borderId="1" xfId="0" applyFont="1" applyBorder="1" applyAlignment="1">
      <alignment horizontal="left" wrapText="1"/>
    </xf>
    <xf numFmtId="0" fontId="5" fillId="0" borderId="2" xfId="0" applyFont="1" applyBorder="1" applyAlignment="1">
      <alignment wrapText="1"/>
    </xf>
    <xf numFmtId="0" fontId="5" fillId="0" borderId="3" xfId="0" applyFont="1" applyBorder="1" applyAlignment="1">
      <alignment wrapText="1"/>
    </xf>
    <xf numFmtId="0" fontId="5" fillId="0" borderId="4" xfId="0" applyFont="1" applyBorder="1" applyAlignment="1">
      <alignment wrapText="1"/>
    </xf>
    <xf numFmtId="0" fontId="5" fillId="0" borderId="0" xfId="0" applyFont="1" applyAlignment="1">
      <alignment wrapText="1"/>
    </xf>
    <xf numFmtId="0" fontId="5" fillId="0" borderId="5" xfId="0" applyFont="1" applyBorder="1" applyAlignment="1">
      <alignment wrapText="1"/>
    </xf>
    <xf numFmtId="0" fontId="5" fillId="0" borderId="7" xfId="0" applyFont="1" applyBorder="1" applyAlignment="1"/>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0" fillId="0" borderId="2" xfId="0" applyFont="1" applyBorder="1" applyAlignment="1">
      <alignment horizontal="left" vertical="top"/>
    </xf>
    <xf numFmtId="0" fontId="0" fillId="0" borderId="3" xfId="0" applyFont="1" applyBorder="1" applyAlignment="1">
      <alignment horizontal="left" vertical="top"/>
    </xf>
    <xf numFmtId="0" fontId="0" fillId="0" borderId="4" xfId="0" applyFont="1" applyBorder="1" applyAlignment="1">
      <alignment horizontal="left" vertical="top"/>
    </xf>
    <xf numFmtId="0" fontId="0" fillId="0" borderId="0" xfId="0" applyFont="1" applyBorder="1" applyAlignment="1">
      <alignment horizontal="left" vertical="top"/>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8" xfId="0" applyFont="1" applyBorder="1" applyAlignment="1">
      <alignment horizontal="left" vertical="top"/>
    </xf>
    <xf numFmtId="164" fontId="5" fillId="0" borderId="1" xfId="0" applyNumberFormat="1" applyFont="1" applyBorder="1" applyAlignment="1" applyProtection="1">
      <alignment horizontal="center"/>
      <protection locked="0"/>
    </xf>
    <xf numFmtId="164" fontId="5" fillId="0" borderId="2" xfId="0" applyNumberFormat="1" applyFont="1" applyBorder="1" applyAlignment="1" applyProtection="1">
      <alignment horizontal="center"/>
      <protection locked="0"/>
    </xf>
    <xf numFmtId="164" fontId="5" fillId="0" borderId="6" xfId="0"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0" fontId="3" fillId="0" borderId="1" xfId="0" applyFont="1" applyBorder="1" applyAlignment="1">
      <alignment horizontal="left"/>
    </xf>
    <xf numFmtId="0" fontId="3" fillId="0" borderId="2" xfId="0" applyFont="1" applyBorder="1" applyAlignment="1">
      <alignment horizontal="left"/>
    </xf>
    <xf numFmtId="0" fontId="0" fillId="0" borderId="4" xfId="0" applyBorder="1" applyAlignment="1"/>
    <xf numFmtId="0" fontId="0" fillId="0" borderId="0" xfId="0" applyAlignment="1"/>
    <xf numFmtId="0" fontId="0" fillId="0" borderId="5" xfId="0" applyBorder="1" applyAlignment="1"/>
    <xf numFmtId="0" fontId="4" fillId="0" borderId="12" xfId="0" applyFont="1" applyBorder="1" applyAlignment="1">
      <alignment horizontal="center"/>
    </xf>
    <xf numFmtId="0" fontId="5" fillId="0" borderId="12" xfId="0" applyFont="1" applyBorder="1" applyAlignment="1">
      <alignment horizontal="center"/>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6" fillId="0" borderId="0" xfId="0" applyFont="1" applyBorder="1" applyAlignment="1">
      <alignment horizontal="left" vertical="top"/>
    </xf>
    <xf numFmtId="0" fontId="6" fillId="0" borderId="7" xfId="0" applyFont="1" applyBorder="1" applyAlignment="1">
      <alignment horizontal="left" vertical="top"/>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32" fillId="0" borderId="4" xfId="0" applyFont="1" applyBorder="1" applyAlignment="1">
      <alignment vertical="top"/>
    </xf>
    <xf numFmtId="0" fontId="32" fillId="0" borderId="0" xfId="0" applyFont="1" applyAlignment="1">
      <alignment vertical="top"/>
    </xf>
    <xf numFmtId="0" fontId="32" fillId="0" borderId="5" xfId="0" applyFont="1" applyBorder="1" applyAlignment="1">
      <alignment vertical="top"/>
    </xf>
    <xf numFmtId="0" fontId="32" fillId="0" borderId="6" xfId="0" applyFont="1" applyBorder="1" applyAlignment="1">
      <alignment vertical="top"/>
    </xf>
    <xf numFmtId="0" fontId="32" fillId="0" borderId="7" xfId="0" applyFont="1" applyBorder="1" applyAlignment="1">
      <alignment vertical="top"/>
    </xf>
    <xf numFmtId="0" fontId="32" fillId="0" borderId="8" xfId="0" applyFont="1" applyBorder="1" applyAlignment="1">
      <alignment vertical="top"/>
    </xf>
    <xf numFmtId="14" fontId="5" fillId="0" borderId="10" xfId="0" applyNumberFormat="1" applyFont="1" applyBorder="1" applyAlignment="1" applyProtection="1">
      <alignment horizontal="left"/>
      <protection locked="0"/>
    </xf>
    <xf numFmtId="14" fontId="5" fillId="0" borderId="11" xfId="0" applyNumberFormat="1" applyFont="1" applyBorder="1" applyAlignment="1" applyProtection="1">
      <alignment horizontal="left"/>
      <protection locked="0"/>
    </xf>
    <xf numFmtId="14" fontId="5" fillId="0" borderId="9" xfId="0" applyNumberFormat="1" applyFont="1" applyBorder="1" applyAlignment="1" applyProtection="1">
      <alignment horizontal="left"/>
      <protection locked="0"/>
    </xf>
    <xf numFmtId="0" fontId="5" fillId="0" borderId="11" xfId="0" applyFont="1" applyBorder="1" applyAlignment="1">
      <alignment horizontal="left" wrapText="1"/>
    </xf>
    <xf numFmtId="0" fontId="5" fillId="0" borderId="9"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center" wrapText="1"/>
      <protection locked="0"/>
    </xf>
    <xf numFmtId="0" fontId="5" fillId="0" borderId="2"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2" fontId="4" fillId="0" borderId="2" xfId="0" applyNumberFormat="1" applyFont="1" applyFill="1" applyBorder="1" applyAlignment="1">
      <alignment horizontal="center" wrapText="1"/>
    </xf>
    <xf numFmtId="2" fontId="4" fillId="0" borderId="7" xfId="0" applyNumberFormat="1" applyFont="1" applyFill="1" applyBorder="1" applyAlignment="1">
      <alignment horizontal="center" wrapText="1"/>
    </xf>
    <xf numFmtId="0" fontId="5" fillId="0" borderId="2"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28" fillId="0" borderId="1" xfId="0" applyFont="1" applyBorder="1" applyAlignment="1">
      <alignment horizontal="left" vertical="top" wrapText="1"/>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0" xfId="0" applyFont="1" applyBorder="1" applyAlignment="1">
      <alignment horizontal="left" vertical="top" wrapText="1"/>
    </xf>
    <xf numFmtId="0" fontId="28" fillId="0" borderId="5" xfId="0" applyFont="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5" fillId="0" borderId="7" xfId="0" applyFont="1" applyFill="1" applyBorder="1" applyAlignment="1">
      <alignment horizontal="center"/>
    </xf>
    <xf numFmtId="2" fontId="5" fillId="0" borderId="11" xfId="0" applyNumberFormat="1" applyFont="1" applyBorder="1" applyAlignment="1">
      <alignment horizontal="center"/>
    </xf>
    <xf numFmtId="0" fontId="5" fillId="0" borderId="1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0" xfId="0" applyFont="1" applyBorder="1" applyAlignment="1" applyProtection="1">
      <alignment horizontal="center"/>
      <protection locked="0"/>
    </xf>
    <xf numFmtId="0" fontId="5" fillId="0" borderId="4"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4" fillId="0" borderId="9" xfId="0" applyFont="1" applyBorder="1" applyAlignment="1">
      <alignment horizontal="left"/>
    </xf>
    <xf numFmtId="0" fontId="5" fillId="0" borderId="6" xfId="0" applyFont="1" applyBorder="1" applyAlignment="1">
      <alignment horizontal="left"/>
    </xf>
    <xf numFmtId="0" fontId="5" fillId="0" borderId="8" xfId="0" applyFont="1" applyBorder="1" applyAlignment="1">
      <alignment horizontal="left"/>
    </xf>
    <xf numFmtId="14" fontId="5" fillId="0" borderId="7" xfId="0" applyNumberFormat="1" applyFont="1" applyBorder="1" applyAlignment="1" applyProtection="1">
      <alignment horizontal="left"/>
      <protection locked="0"/>
    </xf>
    <xf numFmtId="14" fontId="5" fillId="0" borderId="8" xfId="0" applyNumberFormat="1" applyFont="1" applyBorder="1" applyAlignment="1" applyProtection="1">
      <alignment horizontal="left"/>
      <protection locked="0"/>
    </xf>
    <xf numFmtId="14" fontId="5" fillId="0" borderId="6" xfId="0" applyNumberFormat="1" applyFont="1" applyBorder="1" applyAlignment="1" applyProtection="1">
      <alignment horizontal="left"/>
      <protection locked="0"/>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2" fontId="4" fillId="0" borderId="7" xfId="0" applyNumberFormat="1" applyFont="1" applyFill="1" applyBorder="1" applyAlignment="1" applyProtection="1">
      <alignment horizontal="center"/>
    </xf>
    <xf numFmtId="0" fontId="4" fillId="0" borderId="7" xfId="0" applyFont="1" applyFill="1" applyBorder="1" applyAlignment="1" applyProtection="1">
      <alignment horizontal="center"/>
    </xf>
    <xf numFmtId="0" fontId="5"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2" fontId="5" fillId="0" borderId="6" xfId="0" applyNumberFormat="1" applyFont="1" applyBorder="1" applyAlignment="1" applyProtection="1">
      <alignment horizontal="center"/>
    </xf>
    <xf numFmtId="2" fontId="5" fillId="0" borderId="7" xfId="0" applyNumberFormat="1" applyFont="1" applyBorder="1" applyAlignment="1" applyProtection="1">
      <alignment horizontal="center"/>
    </xf>
    <xf numFmtId="0" fontId="5" fillId="0" borderId="7" xfId="0" applyFont="1" applyBorder="1" applyAlignment="1" applyProtection="1">
      <alignment horizontal="center"/>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2" fontId="5" fillId="0" borderId="10" xfId="0" applyNumberFormat="1" applyFont="1" applyBorder="1" applyAlignment="1" applyProtection="1">
      <alignment horizontal="left"/>
      <protection locked="0"/>
    </xf>
    <xf numFmtId="2" fontId="5" fillId="0" borderId="11" xfId="0" applyNumberFormat="1" applyFont="1" applyBorder="1" applyAlignment="1" applyProtection="1">
      <alignment horizontal="left"/>
      <protection locked="0"/>
    </xf>
    <xf numFmtId="2" fontId="5" fillId="0" borderId="9" xfId="0" applyNumberFormat="1" applyFont="1" applyBorder="1" applyAlignment="1" applyProtection="1">
      <alignment horizontal="left"/>
      <protection locked="0"/>
    </xf>
    <xf numFmtId="2" fontId="5" fillId="0" borderId="7" xfId="0" applyNumberFormat="1" applyFont="1" applyBorder="1" applyAlignment="1" applyProtection="1">
      <alignment horizontal="left"/>
      <protection locked="0"/>
    </xf>
    <xf numFmtId="2" fontId="5" fillId="0" borderId="8" xfId="0" applyNumberFormat="1" applyFont="1" applyBorder="1" applyAlignment="1" applyProtection="1">
      <alignment horizontal="left"/>
      <protection locked="0"/>
    </xf>
    <xf numFmtId="2" fontId="5" fillId="0" borderId="10" xfId="0" applyNumberFormat="1" applyFont="1" applyFill="1" applyBorder="1" applyAlignment="1" applyProtection="1">
      <alignment horizontal="center"/>
    </xf>
    <xf numFmtId="0" fontId="5" fillId="0" borderId="11" xfId="0" applyFont="1" applyFill="1" applyBorder="1" applyAlignment="1" applyProtection="1">
      <alignment horizont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5" fillId="0" borderId="4"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5" fillId="0" borderId="3" xfId="0" applyFont="1" applyBorder="1" applyAlignment="1">
      <alignment horizontal="left" vertical="top" wrapText="1"/>
    </xf>
    <xf numFmtId="0" fontId="0" fillId="0" borderId="1" xfId="0" applyFont="1" applyBorder="1" applyAlignment="1">
      <alignment horizontal="left" wrapText="1"/>
    </xf>
    <xf numFmtId="0" fontId="0" fillId="0" borderId="2" xfId="0" applyFont="1" applyBorder="1" applyAlignment="1">
      <alignment horizontal="left" wrapText="1"/>
    </xf>
    <xf numFmtId="0" fontId="0" fillId="0" borderId="3" xfId="0" applyFont="1" applyBorder="1" applyAlignment="1">
      <alignment horizontal="left" wrapText="1"/>
    </xf>
    <xf numFmtId="0" fontId="0" fillId="0" borderId="4" xfId="0" applyFont="1" applyBorder="1" applyAlignment="1">
      <alignment horizontal="left" wrapText="1"/>
    </xf>
    <xf numFmtId="0" fontId="0" fillId="0" borderId="0" xfId="0" applyFont="1" applyBorder="1" applyAlignment="1">
      <alignment horizontal="left" wrapText="1"/>
    </xf>
    <xf numFmtId="0" fontId="0" fillId="0" borderId="5" xfId="0" applyFont="1" applyBorder="1" applyAlignment="1">
      <alignment horizontal="left" wrapText="1"/>
    </xf>
    <xf numFmtId="164" fontId="5" fillId="0" borderId="1" xfId="0" applyNumberFormat="1" applyFont="1" applyFill="1" applyBorder="1" applyAlignment="1" applyProtection="1">
      <alignment horizontal="center"/>
      <protection locked="0"/>
    </xf>
    <xf numFmtId="0" fontId="5" fillId="0" borderId="2" xfId="0" applyFont="1" applyBorder="1" applyAlignment="1" applyProtection="1">
      <alignment horizont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164" fontId="5" fillId="0" borderId="4" xfId="0" applyNumberFormat="1" applyFont="1" applyBorder="1" applyAlignment="1" applyProtection="1">
      <alignment horizontal="left"/>
      <protection locked="0"/>
    </xf>
    <xf numFmtId="164" fontId="5" fillId="0" borderId="0" xfId="0" applyNumberFormat="1" applyFont="1" applyBorder="1" applyAlignment="1" applyProtection="1">
      <alignment horizontal="left"/>
      <protection locked="0"/>
    </xf>
    <xf numFmtId="0" fontId="5" fillId="0" borderId="10" xfId="0" applyFont="1" applyBorder="1" applyAlignment="1" applyProtection="1">
      <alignment horizontal="left"/>
      <protection locked="0"/>
    </xf>
    <xf numFmtId="14" fontId="5" fillId="0" borderId="12" xfId="0" applyNumberFormat="1" applyFont="1" applyBorder="1" applyAlignment="1">
      <alignment horizontal="left"/>
    </xf>
    <xf numFmtId="0" fontId="5" fillId="0" borderId="12" xfId="0" applyFont="1" applyBorder="1" applyAlignment="1">
      <alignment horizontal="left"/>
    </xf>
    <xf numFmtId="0" fontId="10" fillId="0" borderId="0" xfId="0" applyFont="1" applyAlignment="1">
      <alignment horizontal="right" vertical="top" wrapText="1"/>
    </xf>
    <xf numFmtId="0" fontId="8" fillId="0" borderId="0" xfId="0" applyFont="1" applyAlignment="1">
      <alignment vertical="top"/>
    </xf>
    <xf numFmtId="0" fontId="0" fillId="0" borderId="0" xfId="0" applyAlignment="1">
      <alignment vertical="top"/>
    </xf>
    <xf numFmtId="2" fontId="5" fillId="0" borderId="11" xfId="0" applyNumberFormat="1" applyFont="1" applyFill="1" applyBorder="1" applyAlignment="1" applyProtection="1">
      <alignment horizontal="center"/>
    </xf>
    <xf numFmtId="164" fontId="5" fillId="0" borderId="4" xfId="0" applyNumberFormat="1" applyFont="1" applyBorder="1" applyAlignment="1" applyProtection="1">
      <alignment horizontal="center"/>
      <protection locked="0"/>
    </xf>
    <xf numFmtId="164" fontId="5" fillId="0" borderId="0" xfId="0" applyNumberFormat="1" applyFont="1" applyBorder="1" applyAlignment="1" applyProtection="1">
      <alignment horizontal="center"/>
      <protection locked="0"/>
    </xf>
    <xf numFmtId="0" fontId="29" fillId="0" borderId="1"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0" xfId="0" applyFont="1" applyBorder="1" applyAlignment="1">
      <alignment horizontal="left" vertical="top" wrapText="1"/>
    </xf>
    <xf numFmtId="0" fontId="29" fillId="0" borderId="5" xfId="0" applyFont="1" applyBorder="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164" fontId="14" fillId="0" borderId="1" xfId="0" applyNumberFormat="1" applyFont="1" applyBorder="1" applyAlignment="1" applyProtection="1">
      <alignment horizontal="center" wrapText="1"/>
      <protection locked="0"/>
    </xf>
    <xf numFmtId="164" fontId="14" fillId="0" borderId="2" xfId="0" applyNumberFormat="1" applyFont="1" applyBorder="1" applyAlignment="1" applyProtection="1">
      <alignment horizontal="center" wrapText="1"/>
      <protection locked="0"/>
    </xf>
    <xf numFmtId="164" fontId="14" fillId="0" borderId="6" xfId="0" applyNumberFormat="1" applyFont="1" applyBorder="1" applyAlignment="1" applyProtection="1">
      <alignment horizontal="center" wrapText="1"/>
      <protection locked="0"/>
    </xf>
    <xf numFmtId="164" fontId="14" fillId="0" borderId="7" xfId="0" applyNumberFormat="1" applyFont="1" applyBorder="1" applyAlignment="1" applyProtection="1">
      <alignment horizontal="center" wrapText="1"/>
      <protection locked="0"/>
    </xf>
    <xf numFmtId="0" fontId="14" fillId="0" borderId="2" xfId="0" applyFont="1" applyBorder="1" applyAlignment="1" applyProtection="1">
      <alignment horizontal="center"/>
    </xf>
    <xf numFmtId="0" fontId="14" fillId="0" borderId="7" xfId="0" applyFont="1" applyBorder="1" applyAlignment="1" applyProtection="1">
      <alignment horizontal="center"/>
    </xf>
    <xf numFmtId="164" fontId="16" fillId="0" borderId="2" xfId="0" applyNumberFormat="1" applyFont="1" applyFill="1" applyBorder="1" applyAlignment="1">
      <alignment horizontal="center"/>
    </xf>
    <xf numFmtId="164" fontId="16" fillId="0" borderId="7" xfId="0" applyNumberFormat="1" applyFont="1" applyFill="1" applyBorder="1" applyAlignment="1">
      <alignment horizontal="center"/>
    </xf>
    <xf numFmtId="0" fontId="29" fillId="0" borderId="0" xfId="0" applyFont="1" applyBorder="1" applyAlignment="1">
      <alignment horizontal="left" vertical="top"/>
    </xf>
    <xf numFmtId="0" fontId="33" fillId="0" borderId="0" xfId="0" applyFont="1" applyBorder="1" applyAlignment="1">
      <alignment horizontal="left" vertical="top" wrapText="1"/>
    </xf>
    <xf numFmtId="0" fontId="5" fillId="0" borderId="4" xfId="0" applyFont="1" applyBorder="1" applyAlignment="1" applyProtection="1">
      <alignment horizontal="center"/>
      <protection locked="0"/>
    </xf>
    <xf numFmtId="2" fontId="5" fillId="0" borderId="0" xfId="0" applyNumberFormat="1" applyFont="1" applyBorder="1" applyAlignment="1">
      <alignment horizontal="center"/>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10" fillId="0" borderId="0" xfId="0" applyFont="1" applyBorder="1" applyAlignment="1">
      <alignment horizontal="right"/>
    </xf>
    <xf numFmtId="164" fontId="4" fillId="0" borderId="7" xfId="0" applyNumberFormat="1" applyFont="1" applyFill="1" applyBorder="1" applyAlignment="1">
      <alignment horizontal="center" wrapText="1"/>
    </xf>
    <xf numFmtId="2" fontId="4" fillId="0" borderId="7" xfId="0" applyNumberFormat="1" applyFont="1" applyBorder="1" applyAlignment="1" applyProtection="1">
      <alignment horizontal="center" wrapText="1"/>
    </xf>
    <xf numFmtId="164" fontId="5" fillId="0" borderId="6" xfId="0" applyNumberFormat="1" applyFont="1" applyBorder="1" applyAlignment="1" applyProtection="1">
      <alignment horizontal="center" wrapText="1"/>
      <protection locked="0"/>
    </xf>
    <xf numFmtId="164" fontId="5" fillId="0" borderId="7" xfId="0" applyNumberFormat="1" applyFont="1" applyBorder="1" applyAlignment="1" applyProtection="1">
      <alignment horizontal="center"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159</xdr:row>
          <xdr:rowOff>133350</xdr:rowOff>
        </xdr:from>
        <xdr:to>
          <xdr:col>10</xdr:col>
          <xdr:colOff>133350</xdr:colOff>
          <xdr:row>161</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160</xdr:row>
          <xdr:rowOff>142875</xdr:rowOff>
        </xdr:from>
        <xdr:to>
          <xdr:col>10</xdr:col>
          <xdr:colOff>133350</xdr:colOff>
          <xdr:row>162</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163</xdr:row>
          <xdr:rowOff>133350</xdr:rowOff>
        </xdr:from>
        <xdr:to>
          <xdr:col>10</xdr:col>
          <xdr:colOff>133350</xdr:colOff>
          <xdr:row>165</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161</xdr:row>
          <xdr:rowOff>133350</xdr:rowOff>
        </xdr:from>
        <xdr:to>
          <xdr:col>10</xdr:col>
          <xdr:colOff>133350</xdr:colOff>
          <xdr:row>163</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30</xdr:row>
          <xdr:rowOff>171450</xdr:rowOff>
        </xdr:from>
        <xdr:to>
          <xdr:col>23</xdr:col>
          <xdr:colOff>171450</xdr:colOff>
          <xdr:row>32</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xdr:row>
          <xdr:rowOff>171450</xdr:rowOff>
        </xdr:from>
        <xdr:to>
          <xdr:col>26</xdr:col>
          <xdr:colOff>171450</xdr:colOff>
          <xdr:row>32</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171450</xdr:rowOff>
        </xdr:from>
        <xdr:to>
          <xdr:col>9</xdr:col>
          <xdr:colOff>95250</xdr:colOff>
          <xdr:row>60</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58</xdr:row>
          <xdr:rowOff>171450</xdr:rowOff>
        </xdr:from>
        <xdr:to>
          <xdr:col>18</xdr:col>
          <xdr:colOff>171450</xdr:colOff>
          <xdr:row>60</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70</xdr:row>
          <xdr:rowOff>171450</xdr:rowOff>
        </xdr:from>
        <xdr:to>
          <xdr:col>9</xdr:col>
          <xdr:colOff>104775</xdr:colOff>
          <xdr:row>72</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70</xdr:row>
          <xdr:rowOff>171450</xdr:rowOff>
        </xdr:from>
        <xdr:to>
          <xdr:col>12</xdr:col>
          <xdr:colOff>171450</xdr:colOff>
          <xdr:row>72</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84</xdr:row>
          <xdr:rowOff>171450</xdr:rowOff>
        </xdr:from>
        <xdr:to>
          <xdr:col>9</xdr:col>
          <xdr:colOff>104775</xdr:colOff>
          <xdr:row>86</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84</xdr:row>
          <xdr:rowOff>171450</xdr:rowOff>
        </xdr:from>
        <xdr:to>
          <xdr:col>12</xdr:col>
          <xdr:colOff>171450</xdr:colOff>
          <xdr:row>86</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264</xdr:row>
          <xdr:rowOff>133350</xdr:rowOff>
        </xdr:from>
        <xdr:to>
          <xdr:col>6</xdr:col>
          <xdr:colOff>219075</xdr:colOff>
          <xdr:row>266</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265</xdr:row>
          <xdr:rowOff>142875</xdr:rowOff>
        </xdr:from>
        <xdr:to>
          <xdr:col>7</xdr:col>
          <xdr:colOff>0</xdr:colOff>
          <xdr:row>267</xdr:row>
          <xdr:rowOff>47625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267</xdr:row>
          <xdr:rowOff>133350</xdr:rowOff>
        </xdr:from>
        <xdr:to>
          <xdr:col>8</xdr:col>
          <xdr:colOff>209550</xdr:colOff>
          <xdr:row>269</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236220</xdr:colOff>
      <xdr:row>1</xdr:row>
      <xdr:rowOff>30480</xdr:rowOff>
    </xdr:from>
    <xdr:to>
      <xdr:col>15</xdr:col>
      <xdr:colOff>129596</xdr:colOff>
      <xdr:row>4</xdr:row>
      <xdr:rowOff>53</xdr:rowOff>
    </xdr:to>
    <xdr:pic>
      <xdr:nvPicPr>
        <xdr:cNvPr id="2" name="Picture 1"/>
        <xdr:cNvPicPr>
          <a:picLocks noChangeAspect="1"/>
        </xdr:cNvPicPr>
      </xdr:nvPicPr>
      <xdr:blipFill>
        <a:blip xmlns:r="http://schemas.openxmlformats.org/officeDocument/2006/relationships" r:embed="rId1"/>
        <a:stretch>
          <a:fillRect/>
        </a:stretch>
      </xdr:blipFill>
      <xdr:spPr>
        <a:xfrm>
          <a:off x="3253740" y="30480"/>
          <a:ext cx="647756" cy="609653"/>
        </a:xfrm>
        <a:prstGeom prst="rect">
          <a:avLst/>
        </a:prstGeom>
      </xdr:spPr>
    </xdr:pic>
    <xdr:clientData/>
  </xdr:twoCellAnchor>
  <xdr:twoCellAnchor editAs="oneCell">
    <xdr:from>
      <xdr:col>12</xdr:col>
      <xdr:colOff>236220</xdr:colOff>
      <xdr:row>50</xdr:row>
      <xdr:rowOff>30480</xdr:rowOff>
    </xdr:from>
    <xdr:to>
      <xdr:col>15</xdr:col>
      <xdr:colOff>129596</xdr:colOff>
      <xdr:row>53</xdr:row>
      <xdr:rowOff>53</xdr:rowOff>
    </xdr:to>
    <xdr:pic>
      <xdr:nvPicPr>
        <xdr:cNvPr id="32" name="Picture 31"/>
        <xdr:cNvPicPr>
          <a:picLocks noChangeAspect="1"/>
        </xdr:cNvPicPr>
      </xdr:nvPicPr>
      <xdr:blipFill>
        <a:blip xmlns:r="http://schemas.openxmlformats.org/officeDocument/2006/relationships" r:embed="rId1"/>
        <a:stretch>
          <a:fillRect/>
        </a:stretch>
      </xdr:blipFill>
      <xdr:spPr>
        <a:xfrm>
          <a:off x="3253740" y="30480"/>
          <a:ext cx="647756" cy="609653"/>
        </a:xfrm>
        <a:prstGeom prst="rect">
          <a:avLst/>
        </a:prstGeom>
      </xdr:spPr>
    </xdr:pic>
    <xdr:clientData/>
  </xdr:twoCellAnchor>
  <xdr:twoCellAnchor editAs="oneCell">
    <xdr:from>
      <xdr:col>12</xdr:col>
      <xdr:colOff>236220</xdr:colOff>
      <xdr:row>102</xdr:row>
      <xdr:rowOff>30480</xdr:rowOff>
    </xdr:from>
    <xdr:to>
      <xdr:col>15</xdr:col>
      <xdr:colOff>129596</xdr:colOff>
      <xdr:row>105</xdr:row>
      <xdr:rowOff>53</xdr:rowOff>
    </xdr:to>
    <xdr:pic>
      <xdr:nvPicPr>
        <xdr:cNvPr id="33" name="Picture 32"/>
        <xdr:cNvPicPr>
          <a:picLocks noChangeAspect="1"/>
        </xdr:cNvPicPr>
      </xdr:nvPicPr>
      <xdr:blipFill>
        <a:blip xmlns:r="http://schemas.openxmlformats.org/officeDocument/2006/relationships" r:embed="rId1"/>
        <a:stretch>
          <a:fillRect/>
        </a:stretch>
      </xdr:blipFill>
      <xdr:spPr>
        <a:xfrm>
          <a:off x="3253740" y="30480"/>
          <a:ext cx="647756" cy="609653"/>
        </a:xfrm>
        <a:prstGeom prst="rect">
          <a:avLst/>
        </a:prstGeom>
      </xdr:spPr>
    </xdr:pic>
    <xdr:clientData/>
  </xdr:twoCellAnchor>
  <xdr:twoCellAnchor editAs="oneCell">
    <xdr:from>
      <xdr:col>12</xdr:col>
      <xdr:colOff>236220</xdr:colOff>
      <xdr:row>200</xdr:row>
      <xdr:rowOff>30480</xdr:rowOff>
    </xdr:from>
    <xdr:to>
      <xdr:col>15</xdr:col>
      <xdr:colOff>129596</xdr:colOff>
      <xdr:row>203</xdr:row>
      <xdr:rowOff>53</xdr:rowOff>
    </xdr:to>
    <xdr:pic>
      <xdr:nvPicPr>
        <xdr:cNvPr id="34" name="Picture 33"/>
        <xdr:cNvPicPr>
          <a:picLocks noChangeAspect="1"/>
        </xdr:cNvPicPr>
      </xdr:nvPicPr>
      <xdr:blipFill>
        <a:blip xmlns:r="http://schemas.openxmlformats.org/officeDocument/2006/relationships" r:embed="rId1"/>
        <a:stretch>
          <a:fillRect/>
        </a:stretch>
      </xdr:blipFill>
      <xdr:spPr>
        <a:xfrm>
          <a:off x="3253740" y="30480"/>
          <a:ext cx="647756" cy="609653"/>
        </a:xfrm>
        <a:prstGeom prst="rect">
          <a:avLst/>
        </a:prstGeom>
      </xdr:spPr>
    </xdr:pic>
    <xdr:clientData/>
  </xdr:twoCellAnchor>
  <xdr:twoCellAnchor editAs="oneCell">
    <xdr:from>
      <xdr:col>12</xdr:col>
      <xdr:colOff>236220</xdr:colOff>
      <xdr:row>252</xdr:row>
      <xdr:rowOff>30480</xdr:rowOff>
    </xdr:from>
    <xdr:to>
      <xdr:col>15</xdr:col>
      <xdr:colOff>129596</xdr:colOff>
      <xdr:row>255</xdr:row>
      <xdr:rowOff>53</xdr:rowOff>
    </xdr:to>
    <xdr:pic>
      <xdr:nvPicPr>
        <xdr:cNvPr id="35" name="Picture 34"/>
        <xdr:cNvPicPr>
          <a:picLocks noChangeAspect="1"/>
        </xdr:cNvPicPr>
      </xdr:nvPicPr>
      <xdr:blipFill>
        <a:blip xmlns:r="http://schemas.openxmlformats.org/officeDocument/2006/relationships" r:embed="rId1"/>
        <a:stretch>
          <a:fillRect/>
        </a:stretch>
      </xdr:blipFill>
      <xdr:spPr>
        <a:xfrm>
          <a:off x="3253740" y="30480"/>
          <a:ext cx="647756" cy="609653"/>
        </a:xfrm>
        <a:prstGeom prst="rect">
          <a:avLst/>
        </a:prstGeom>
      </xdr:spPr>
    </xdr:pic>
    <xdr:clientData/>
  </xdr:twoCellAnchor>
  <xdr:twoCellAnchor editAs="oneCell">
    <xdr:from>
      <xdr:col>12</xdr:col>
      <xdr:colOff>236220</xdr:colOff>
      <xdr:row>303</xdr:row>
      <xdr:rowOff>30480</xdr:rowOff>
    </xdr:from>
    <xdr:to>
      <xdr:col>15</xdr:col>
      <xdr:colOff>129596</xdr:colOff>
      <xdr:row>306</xdr:row>
      <xdr:rowOff>53</xdr:rowOff>
    </xdr:to>
    <xdr:pic>
      <xdr:nvPicPr>
        <xdr:cNvPr id="36" name="Picture 35"/>
        <xdr:cNvPicPr>
          <a:picLocks noChangeAspect="1"/>
        </xdr:cNvPicPr>
      </xdr:nvPicPr>
      <xdr:blipFill>
        <a:blip xmlns:r="http://schemas.openxmlformats.org/officeDocument/2006/relationships" r:embed="rId1"/>
        <a:stretch>
          <a:fillRect/>
        </a:stretch>
      </xdr:blipFill>
      <xdr:spPr>
        <a:xfrm>
          <a:off x="3253740" y="30480"/>
          <a:ext cx="647756" cy="609653"/>
        </a:xfrm>
        <a:prstGeom prst="rect">
          <a:avLst/>
        </a:prstGeom>
      </xdr:spPr>
    </xdr:pic>
    <xdr:clientData/>
  </xdr:twoCellAnchor>
  <xdr:twoCellAnchor editAs="oneCell">
    <xdr:from>
      <xdr:col>12</xdr:col>
      <xdr:colOff>236220</xdr:colOff>
      <xdr:row>354</xdr:row>
      <xdr:rowOff>30480</xdr:rowOff>
    </xdr:from>
    <xdr:to>
      <xdr:col>15</xdr:col>
      <xdr:colOff>129596</xdr:colOff>
      <xdr:row>357</xdr:row>
      <xdr:rowOff>91493</xdr:rowOff>
    </xdr:to>
    <xdr:pic>
      <xdr:nvPicPr>
        <xdr:cNvPr id="37" name="Picture 36"/>
        <xdr:cNvPicPr>
          <a:picLocks noChangeAspect="1"/>
        </xdr:cNvPicPr>
      </xdr:nvPicPr>
      <xdr:blipFill>
        <a:blip xmlns:r="http://schemas.openxmlformats.org/officeDocument/2006/relationships" r:embed="rId1"/>
        <a:stretch>
          <a:fillRect/>
        </a:stretch>
      </xdr:blipFill>
      <xdr:spPr>
        <a:xfrm>
          <a:off x="3253740" y="30480"/>
          <a:ext cx="647756" cy="609653"/>
        </a:xfrm>
        <a:prstGeom prst="rect">
          <a:avLst/>
        </a:prstGeom>
      </xdr:spPr>
    </xdr:pic>
    <xdr:clientData/>
  </xdr:twoCellAnchor>
  <xdr:twoCellAnchor editAs="oneCell">
    <xdr:from>
      <xdr:col>12</xdr:col>
      <xdr:colOff>236220</xdr:colOff>
      <xdr:row>406</xdr:row>
      <xdr:rowOff>30480</xdr:rowOff>
    </xdr:from>
    <xdr:to>
      <xdr:col>15</xdr:col>
      <xdr:colOff>129596</xdr:colOff>
      <xdr:row>409</xdr:row>
      <xdr:rowOff>91493</xdr:rowOff>
    </xdr:to>
    <xdr:pic>
      <xdr:nvPicPr>
        <xdr:cNvPr id="38" name="Picture 37"/>
        <xdr:cNvPicPr>
          <a:picLocks noChangeAspect="1"/>
        </xdr:cNvPicPr>
      </xdr:nvPicPr>
      <xdr:blipFill>
        <a:blip xmlns:r="http://schemas.openxmlformats.org/officeDocument/2006/relationships" r:embed="rId1"/>
        <a:stretch>
          <a:fillRect/>
        </a:stretch>
      </xdr:blipFill>
      <xdr:spPr>
        <a:xfrm>
          <a:off x="3253740" y="30480"/>
          <a:ext cx="647756" cy="609653"/>
        </a:xfrm>
        <a:prstGeom prst="rect">
          <a:avLst/>
        </a:prstGeom>
      </xdr:spPr>
    </xdr:pic>
    <xdr:clientData/>
  </xdr:twoCellAnchor>
  <xdr:twoCellAnchor editAs="oneCell">
    <xdr:from>
      <xdr:col>12</xdr:col>
      <xdr:colOff>236220</xdr:colOff>
      <xdr:row>151</xdr:row>
      <xdr:rowOff>30480</xdr:rowOff>
    </xdr:from>
    <xdr:to>
      <xdr:col>15</xdr:col>
      <xdr:colOff>129596</xdr:colOff>
      <xdr:row>154</xdr:row>
      <xdr:rowOff>53</xdr:rowOff>
    </xdr:to>
    <xdr:pic>
      <xdr:nvPicPr>
        <xdr:cNvPr id="39" name="Picture 38"/>
        <xdr:cNvPicPr>
          <a:picLocks noChangeAspect="1"/>
        </xdr:cNvPicPr>
      </xdr:nvPicPr>
      <xdr:blipFill>
        <a:blip xmlns:r="http://schemas.openxmlformats.org/officeDocument/2006/relationships" r:embed="rId1"/>
        <a:stretch>
          <a:fillRect/>
        </a:stretch>
      </xdr:blipFill>
      <xdr:spPr>
        <a:xfrm>
          <a:off x="3253740" y="30480"/>
          <a:ext cx="647756" cy="6096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38100</xdr:colOff>
          <xdr:row>266</xdr:row>
          <xdr:rowOff>133350</xdr:rowOff>
        </xdr:from>
        <xdr:to>
          <xdr:col>7</xdr:col>
          <xdr:colOff>0</xdr:colOff>
          <xdr:row>268</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73</xdr:row>
          <xdr:rowOff>0</xdr:rowOff>
        </xdr:from>
        <xdr:to>
          <xdr:col>9</xdr:col>
          <xdr:colOff>104775</xdr:colOff>
          <xdr:row>74</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73</xdr:row>
          <xdr:rowOff>0</xdr:rowOff>
        </xdr:from>
        <xdr:to>
          <xdr:col>12</xdr:col>
          <xdr:colOff>171450</xdr:colOff>
          <xdr:row>74</xdr:row>
          <xdr:rowOff>28575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87</xdr:row>
          <xdr:rowOff>0</xdr:rowOff>
        </xdr:from>
        <xdr:to>
          <xdr:col>9</xdr:col>
          <xdr:colOff>104775</xdr:colOff>
          <xdr:row>88</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87</xdr:row>
          <xdr:rowOff>0</xdr:rowOff>
        </xdr:from>
        <xdr:to>
          <xdr:col>12</xdr:col>
          <xdr:colOff>171450</xdr:colOff>
          <xdr:row>88</xdr:row>
          <xdr:rowOff>28575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X456"/>
  <sheetViews>
    <sheetView showGridLines="0" tabSelected="1" view="pageLayout" topLeftCell="A439" zoomScaleNormal="100" zoomScaleSheetLayoutView="100" workbookViewId="0">
      <selection activeCell="A449" sqref="A449:AB454"/>
    </sheetView>
  </sheetViews>
  <sheetFormatPr defaultColWidth="8.86328125" defaultRowHeight="14.25" x14ac:dyDescent="0.45"/>
  <cols>
    <col min="1" max="5" width="3.59765625" style="3" customWidth="1"/>
    <col min="6" max="8" width="3.59765625" style="5" customWidth="1"/>
    <col min="9" max="9" width="4.3984375" style="5" customWidth="1"/>
    <col min="10" max="28" width="3.59765625" style="5" customWidth="1"/>
    <col min="29" max="78" width="3.59765625" style="6" customWidth="1"/>
    <col min="79" max="16384" width="8.86328125" style="6"/>
  </cols>
  <sheetData>
    <row r="2" spans="1:28" ht="18" customHeight="1" x14ac:dyDescent="0.55000000000000004">
      <c r="A2" s="177" t="s">
        <v>125</v>
      </c>
      <c r="B2" s="177"/>
      <c r="C2" s="177"/>
      <c r="D2" s="177"/>
      <c r="E2" s="177"/>
      <c r="F2" s="177"/>
      <c r="G2" s="177"/>
      <c r="H2" s="177"/>
      <c r="I2" s="177"/>
      <c r="R2" s="159" t="s">
        <v>166</v>
      </c>
      <c r="S2" s="160"/>
      <c r="T2" s="160"/>
      <c r="U2" s="160"/>
      <c r="V2" s="160"/>
      <c r="W2" s="160"/>
      <c r="X2" s="160"/>
      <c r="Y2" s="160"/>
      <c r="Z2" s="160"/>
      <c r="AA2" s="160"/>
      <c r="AB2" s="160"/>
    </row>
    <row r="3" spans="1:28" ht="18" x14ac:dyDescent="0.55000000000000004">
      <c r="A3" s="177"/>
      <c r="B3" s="177"/>
      <c r="C3" s="177"/>
      <c r="D3" s="177"/>
      <c r="E3" s="177"/>
      <c r="F3" s="177"/>
      <c r="G3" s="177"/>
      <c r="H3" s="177"/>
      <c r="I3" s="177"/>
      <c r="V3" s="97"/>
      <c r="W3" s="97"/>
      <c r="X3" s="159" t="s">
        <v>146</v>
      </c>
      <c r="Y3" s="160"/>
      <c r="Z3" s="160"/>
      <c r="AA3" s="160"/>
      <c r="AB3" s="160"/>
    </row>
    <row r="4" spans="1:28" x14ac:dyDescent="0.45">
      <c r="A4" s="177"/>
      <c r="B4" s="177"/>
      <c r="C4" s="177"/>
      <c r="D4" s="177"/>
      <c r="E4" s="177"/>
      <c r="F4" s="177"/>
      <c r="G4" s="177"/>
      <c r="H4" s="177"/>
      <c r="I4" s="177"/>
    </row>
    <row r="5" spans="1:28" ht="14.45" customHeight="1" x14ac:dyDescent="0.45">
      <c r="A5" s="177"/>
      <c r="B5" s="177"/>
      <c r="C5" s="177"/>
      <c r="D5" s="177"/>
      <c r="E5" s="177"/>
      <c r="F5" s="177"/>
      <c r="G5" s="177"/>
      <c r="H5" s="177"/>
      <c r="I5" s="177"/>
      <c r="J5" s="102"/>
      <c r="K5" s="102"/>
      <c r="L5" s="102"/>
      <c r="M5" s="102"/>
      <c r="N5" s="102"/>
      <c r="O5" s="102"/>
      <c r="P5" s="102"/>
      <c r="Q5" s="102"/>
      <c r="R5" s="102"/>
      <c r="S5" s="102"/>
      <c r="T5" s="102"/>
      <c r="U5" s="102"/>
      <c r="V5" s="102"/>
      <c r="W5" s="102"/>
      <c r="X5" s="102"/>
      <c r="Y5" s="102"/>
      <c r="Z5" s="102"/>
      <c r="AA5" s="102"/>
      <c r="AB5" s="102"/>
    </row>
    <row r="6" spans="1:28" x14ac:dyDescent="0.45">
      <c r="A6" s="222" t="s">
        <v>14</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row>
    <row r="7" spans="1:28" s="1" customFormat="1" ht="14.45" customHeight="1" x14ac:dyDescent="0.45"/>
    <row r="8" spans="1:28" s="1" customFormat="1" x14ac:dyDescent="0.45">
      <c r="A8" s="180" t="s">
        <v>139</v>
      </c>
      <c r="B8" s="180"/>
      <c r="C8" s="180"/>
      <c r="D8" s="180"/>
      <c r="E8" s="180"/>
      <c r="F8" s="180"/>
      <c r="G8" s="245"/>
      <c r="H8" s="245"/>
      <c r="I8" s="245"/>
      <c r="J8" s="245"/>
      <c r="K8" s="245"/>
      <c r="L8" s="178" t="s">
        <v>126</v>
      </c>
      <c r="M8" s="178"/>
      <c r="N8" s="178"/>
      <c r="O8" s="178"/>
      <c r="P8" s="179"/>
      <c r="Q8" s="179"/>
      <c r="R8" s="179"/>
      <c r="S8" s="179"/>
      <c r="T8" s="179"/>
      <c r="U8" s="179"/>
      <c r="V8" s="179"/>
      <c r="W8" s="179"/>
      <c r="X8" s="179"/>
      <c r="Y8" s="179"/>
      <c r="Z8" s="179"/>
      <c r="AA8" s="179"/>
      <c r="AB8" s="179"/>
    </row>
    <row r="9" spans="1:28" s="1" customFormat="1" x14ac:dyDescent="0.45">
      <c r="A9" s="180" t="s">
        <v>0</v>
      </c>
      <c r="B9" s="180"/>
      <c r="C9" s="180"/>
      <c r="D9" s="180"/>
      <c r="E9" s="180"/>
      <c r="F9" s="180"/>
      <c r="G9" s="181"/>
      <c r="H9" s="179"/>
      <c r="I9" s="179"/>
      <c r="J9" s="179"/>
      <c r="K9" s="179"/>
      <c r="L9" s="178" t="s">
        <v>15</v>
      </c>
      <c r="M9" s="178"/>
      <c r="N9" s="178"/>
      <c r="O9" s="178"/>
      <c r="P9" s="179"/>
      <c r="Q9" s="179"/>
      <c r="R9" s="179"/>
      <c r="S9" s="179"/>
      <c r="T9" s="179"/>
      <c r="U9" s="179"/>
      <c r="V9" s="179"/>
      <c r="W9" s="179"/>
      <c r="X9" s="179"/>
      <c r="Y9" s="179"/>
      <c r="Z9" s="179"/>
      <c r="AA9" s="179"/>
      <c r="AB9" s="179"/>
    </row>
    <row r="10" spans="1:28" s="1" customFormat="1" x14ac:dyDescent="0.45">
      <c r="A10" s="180" t="s">
        <v>131</v>
      </c>
      <c r="B10" s="180"/>
      <c r="C10" s="180"/>
      <c r="D10" s="180"/>
      <c r="E10" s="180"/>
      <c r="F10" s="180"/>
      <c r="G10" s="179"/>
      <c r="H10" s="179"/>
      <c r="I10" s="179"/>
      <c r="J10" s="179"/>
      <c r="K10" s="179"/>
      <c r="L10" s="179"/>
      <c r="M10" s="179"/>
      <c r="N10" s="179"/>
      <c r="O10" s="179"/>
      <c r="P10" s="179"/>
      <c r="Q10" s="179"/>
      <c r="R10" s="179"/>
      <c r="S10" s="179"/>
      <c r="T10" s="179"/>
      <c r="U10" s="179"/>
      <c r="V10" s="179"/>
      <c r="W10" s="179"/>
      <c r="X10" s="179"/>
      <c r="Y10" s="179"/>
      <c r="Z10" s="179"/>
      <c r="AA10" s="179"/>
      <c r="AB10" s="179"/>
    </row>
    <row r="11" spans="1:28" s="1" customFormat="1" x14ac:dyDescent="0.45">
      <c r="A11" s="180" t="s">
        <v>132</v>
      </c>
      <c r="B11" s="180"/>
      <c r="C11" s="180"/>
      <c r="D11" s="180"/>
      <c r="E11" s="180"/>
      <c r="F11" s="180"/>
      <c r="G11" s="181"/>
      <c r="H11" s="179"/>
      <c r="I11" s="179"/>
      <c r="J11" s="179"/>
      <c r="K11" s="179"/>
      <c r="L11" s="178" t="s">
        <v>10</v>
      </c>
      <c r="M11" s="178"/>
      <c r="N11" s="178"/>
      <c r="O11" s="178"/>
      <c r="P11" s="258"/>
      <c r="Q11" s="256"/>
      <c r="R11" s="256"/>
      <c r="S11" s="256"/>
      <c r="T11" s="256"/>
      <c r="U11" s="256"/>
      <c r="V11" s="257"/>
      <c r="W11" s="254" t="s">
        <v>123</v>
      </c>
      <c r="X11" s="255"/>
      <c r="Y11" s="256"/>
      <c r="Z11" s="256"/>
      <c r="AA11" s="256"/>
      <c r="AB11" s="257"/>
    </row>
    <row r="12" spans="1:28" s="1" customFormat="1" x14ac:dyDescent="0.45">
      <c r="A12" s="3"/>
      <c r="B12" s="2"/>
      <c r="C12" s="4"/>
      <c r="D12" s="4"/>
      <c r="E12" s="4"/>
      <c r="F12" s="4"/>
      <c r="G12" s="4"/>
      <c r="H12" s="4"/>
      <c r="I12" s="4"/>
      <c r="J12" s="4"/>
      <c r="K12" s="3"/>
      <c r="L12" s="3"/>
      <c r="M12" s="3"/>
      <c r="N12" s="3"/>
      <c r="O12" s="3"/>
      <c r="P12" s="3"/>
      <c r="Q12" s="3"/>
      <c r="R12" s="3"/>
      <c r="S12" s="3"/>
      <c r="T12" s="3"/>
      <c r="U12" s="3"/>
      <c r="V12" s="3"/>
      <c r="W12" s="3"/>
      <c r="X12" s="3"/>
      <c r="Y12" s="3"/>
      <c r="Z12" s="3"/>
      <c r="AA12" s="3"/>
      <c r="AB12" s="3"/>
    </row>
    <row r="13" spans="1:28" s="1" customFormat="1" x14ac:dyDescent="0.45">
      <c r="A13" s="232" t="s">
        <v>11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4"/>
    </row>
    <row r="14" spans="1:28" s="1" customFormat="1" x14ac:dyDescent="0.45">
      <c r="A14" s="235" t="s">
        <v>161</v>
      </c>
      <c r="B14" s="221"/>
      <c r="C14" s="221"/>
      <c r="D14" s="221"/>
      <c r="E14" s="221"/>
      <c r="F14" s="221"/>
      <c r="G14" s="221"/>
      <c r="H14" s="221"/>
      <c r="I14" s="236"/>
      <c r="J14" s="18"/>
      <c r="K14" s="19"/>
      <c r="L14" s="19"/>
      <c r="M14" s="19"/>
      <c r="N14" s="19"/>
      <c r="O14" s="19"/>
      <c r="P14" s="19"/>
      <c r="Q14" s="19"/>
      <c r="R14" s="19"/>
      <c r="S14" s="19"/>
      <c r="T14" s="19"/>
      <c r="U14" s="19"/>
      <c r="V14" s="19"/>
      <c r="W14" s="19"/>
      <c r="X14" s="19"/>
      <c r="Y14" s="19"/>
      <c r="Z14" s="19"/>
      <c r="AA14" s="19"/>
      <c r="AB14" s="20"/>
    </row>
    <row r="15" spans="1:28" s="1" customFormat="1" x14ac:dyDescent="0.45">
      <c r="A15" s="203"/>
      <c r="B15" s="204"/>
      <c r="C15" s="204"/>
      <c r="D15" s="204"/>
      <c r="E15" s="204"/>
      <c r="F15" s="204"/>
      <c r="G15" s="204"/>
      <c r="H15" s="204"/>
      <c r="I15" s="237"/>
      <c r="J15" s="259" t="s">
        <v>16</v>
      </c>
      <c r="K15" s="259"/>
      <c r="L15" s="259"/>
      <c r="M15" s="259"/>
      <c r="N15" s="259"/>
      <c r="O15" s="259"/>
      <c r="P15" s="259"/>
      <c r="Q15" s="260">
        <f>K375</f>
        <v>0</v>
      </c>
      <c r="R15" s="260"/>
      <c r="S15" s="260"/>
      <c r="T15" s="260"/>
      <c r="U15" s="260"/>
      <c r="V15" s="260"/>
      <c r="W15" s="260"/>
      <c r="X15" s="260"/>
      <c r="Y15" s="260"/>
      <c r="Z15" s="260"/>
      <c r="AA15" s="260"/>
      <c r="AB15" s="261"/>
    </row>
    <row r="16" spans="1:28" s="1" customFormat="1" x14ac:dyDescent="0.45">
      <c r="A16" s="205"/>
      <c r="B16" s="206"/>
      <c r="C16" s="206"/>
      <c r="D16" s="206"/>
      <c r="E16" s="206"/>
      <c r="F16" s="206"/>
      <c r="G16" s="206"/>
      <c r="H16" s="206"/>
      <c r="I16" s="238"/>
      <c r="J16" s="22"/>
      <c r="K16" s="16"/>
      <c r="L16" s="16"/>
      <c r="M16" s="16"/>
      <c r="N16" s="16"/>
      <c r="O16" s="16"/>
      <c r="P16" s="16"/>
      <c r="Q16" s="16"/>
      <c r="R16" s="16"/>
      <c r="S16" s="16"/>
      <c r="T16" s="16"/>
      <c r="U16" s="16"/>
      <c r="V16" s="16"/>
      <c r="W16" s="16"/>
      <c r="X16" s="16"/>
      <c r="Y16" s="16"/>
      <c r="Z16" s="16"/>
      <c r="AA16" s="16"/>
      <c r="AB16" s="17"/>
    </row>
    <row r="17" spans="1:28" s="1" customFormat="1" x14ac:dyDescent="0.45">
      <c r="A17" s="232" t="s">
        <v>12</v>
      </c>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4"/>
    </row>
    <row r="18" spans="1:28" x14ac:dyDescent="0.45">
      <c r="A18" s="235" t="s">
        <v>13</v>
      </c>
      <c r="B18" s="221"/>
      <c r="C18" s="221"/>
      <c r="D18" s="221"/>
      <c r="E18" s="236"/>
      <c r="F18" s="223" t="s">
        <v>17</v>
      </c>
      <c r="G18" s="201"/>
      <c r="H18" s="201"/>
      <c r="I18" s="201"/>
      <c r="J18" s="201"/>
      <c r="K18" s="201"/>
      <c r="L18" s="201"/>
      <c r="M18" s="201"/>
      <c r="N18" s="201"/>
      <c r="O18" s="202"/>
      <c r="P18" s="224"/>
      <c r="Q18" s="224"/>
      <c r="R18" s="224"/>
      <c r="S18" s="225" t="s">
        <v>133</v>
      </c>
      <c r="T18" s="226"/>
      <c r="U18" s="226"/>
      <c r="V18" s="226"/>
      <c r="W18" s="226"/>
      <c r="X18" s="227"/>
      <c r="Y18" s="228"/>
      <c r="Z18" s="228"/>
      <c r="AA18" s="228"/>
      <c r="AB18" s="229"/>
    </row>
    <row r="19" spans="1:28" x14ac:dyDescent="0.45">
      <c r="A19" s="203"/>
      <c r="B19" s="204"/>
      <c r="C19" s="204"/>
      <c r="D19" s="204"/>
      <c r="E19" s="237"/>
      <c r="F19" s="239" t="s">
        <v>18</v>
      </c>
      <c r="G19" s="240"/>
      <c r="H19" s="240"/>
      <c r="I19" s="240"/>
      <c r="J19" s="240"/>
      <c r="K19" s="240"/>
      <c r="L19" s="240"/>
      <c r="M19" s="240"/>
      <c r="N19" s="240"/>
      <c r="O19" s="241"/>
      <c r="P19" s="242"/>
      <c r="Q19" s="242"/>
      <c r="R19" s="242"/>
      <c r="S19" s="225" t="s">
        <v>133</v>
      </c>
      <c r="T19" s="226"/>
      <c r="U19" s="226"/>
      <c r="V19" s="226"/>
      <c r="W19" s="226"/>
      <c r="X19" s="227"/>
      <c r="Y19" s="243"/>
      <c r="Z19" s="243"/>
      <c r="AA19" s="243"/>
      <c r="AB19" s="244"/>
    </row>
    <row r="20" spans="1:28" x14ac:dyDescent="0.45">
      <c r="A20" s="203"/>
      <c r="B20" s="204"/>
      <c r="C20" s="204"/>
      <c r="D20" s="204"/>
      <c r="E20" s="237"/>
      <c r="F20" s="223" t="s">
        <v>19</v>
      </c>
      <c r="G20" s="201"/>
      <c r="H20" s="201"/>
      <c r="I20" s="201"/>
      <c r="J20" s="201"/>
      <c r="K20" s="201"/>
      <c r="L20" s="201"/>
      <c r="M20" s="201"/>
      <c r="N20" s="201"/>
      <c r="O20" s="202"/>
      <c r="P20" s="224"/>
      <c r="Q20" s="224"/>
      <c r="R20" s="224"/>
      <c r="S20" s="225" t="s">
        <v>133</v>
      </c>
      <c r="T20" s="226"/>
      <c r="U20" s="226"/>
      <c r="V20" s="226"/>
      <c r="W20" s="226"/>
      <c r="X20" s="227"/>
      <c r="Y20" s="228"/>
      <c r="Z20" s="228"/>
      <c r="AA20" s="228"/>
      <c r="AB20" s="229"/>
    </row>
    <row r="21" spans="1:28" x14ac:dyDescent="0.45">
      <c r="A21" s="205"/>
      <c r="B21" s="206"/>
      <c r="C21" s="206"/>
      <c r="D21" s="206"/>
      <c r="E21" s="238"/>
      <c r="F21" s="182" t="s">
        <v>20</v>
      </c>
      <c r="G21" s="183"/>
      <c r="H21" s="183"/>
      <c r="I21" s="183"/>
      <c r="J21" s="183"/>
      <c r="K21" s="183"/>
      <c r="L21" s="183"/>
      <c r="M21" s="183"/>
      <c r="N21" s="183"/>
      <c r="O21" s="183"/>
      <c r="P21" s="230">
        <f>SUM(P18:R20)</f>
        <v>0</v>
      </c>
      <c r="Q21" s="230"/>
      <c r="R21" s="230"/>
      <c r="S21" s="230"/>
      <c r="T21" s="230"/>
      <c r="U21" s="230"/>
      <c r="V21" s="230"/>
      <c r="W21" s="230"/>
      <c r="X21" s="230"/>
      <c r="Y21" s="230"/>
      <c r="Z21" s="230"/>
      <c r="AA21" s="230"/>
      <c r="AB21" s="231"/>
    </row>
    <row r="22" spans="1:28" x14ac:dyDescent="0.45">
      <c r="A22" s="232" t="s">
        <v>21</v>
      </c>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4"/>
    </row>
    <row r="23" spans="1:28" x14ac:dyDescent="0.45">
      <c r="A23" s="203" t="s">
        <v>134</v>
      </c>
      <c r="B23" s="204"/>
      <c r="C23" s="204"/>
      <c r="D23" s="204"/>
      <c r="E23" s="204"/>
      <c r="F23" s="272" t="s">
        <v>22</v>
      </c>
      <c r="G23" s="273"/>
      <c r="H23" s="273"/>
      <c r="I23" s="273"/>
      <c r="J23" s="288"/>
      <c r="K23" s="288"/>
      <c r="L23" s="288"/>
      <c r="M23" s="288"/>
      <c r="N23" s="288"/>
      <c r="O23" s="288"/>
      <c r="P23" s="289"/>
      <c r="Q23" s="292" t="s">
        <v>29</v>
      </c>
      <c r="R23" s="293"/>
      <c r="S23" s="293"/>
      <c r="T23" s="293"/>
      <c r="U23" s="293"/>
      <c r="V23" s="288"/>
      <c r="W23" s="288"/>
      <c r="X23" s="288"/>
      <c r="Y23" s="288"/>
      <c r="Z23" s="288"/>
      <c r="AA23" s="288"/>
      <c r="AB23" s="289"/>
    </row>
    <row r="24" spans="1:28" x14ac:dyDescent="0.45">
      <c r="A24" s="203"/>
      <c r="B24" s="204"/>
      <c r="C24" s="204"/>
      <c r="D24" s="204"/>
      <c r="E24" s="204"/>
      <c r="F24" s="274" t="s">
        <v>23</v>
      </c>
      <c r="G24" s="275"/>
      <c r="H24" s="275"/>
      <c r="I24" s="275"/>
      <c r="J24" s="288"/>
      <c r="K24" s="288"/>
      <c r="L24" s="288"/>
      <c r="M24" s="288"/>
      <c r="N24" s="288"/>
      <c r="O24" s="288"/>
      <c r="P24" s="289"/>
      <c r="Q24" s="290" t="s">
        <v>30</v>
      </c>
      <c r="R24" s="291"/>
      <c r="S24" s="291"/>
      <c r="T24" s="291"/>
      <c r="U24" s="291"/>
      <c r="V24" s="224"/>
      <c r="W24" s="224"/>
      <c r="X24" s="224"/>
      <c r="Y24" s="224"/>
      <c r="Z24" s="224"/>
      <c r="AA24" s="224"/>
      <c r="AB24" s="287"/>
    </row>
    <row r="25" spans="1:28" x14ac:dyDescent="0.45">
      <c r="A25" s="203"/>
      <c r="B25" s="204"/>
      <c r="C25" s="204"/>
      <c r="D25" s="204"/>
      <c r="E25" s="204"/>
      <c r="F25" s="274" t="s">
        <v>24</v>
      </c>
      <c r="G25" s="275"/>
      <c r="H25" s="275"/>
      <c r="I25" s="275"/>
      <c r="J25" s="288"/>
      <c r="K25" s="288"/>
      <c r="L25" s="288"/>
      <c r="M25" s="288"/>
      <c r="N25" s="288"/>
      <c r="O25" s="288"/>
      <c r="P25" s="289"/>
      <c r="Q25" s="290" t="s">
        <v>31</v>
      </c>
      <c r="R25" s="291"/>
      <c r="S25" s="291"/>
      <c r="T25" s="291"/>
      <c r="U25" s="291"/>
      <c r="V25" s="224"/>
      <c r="W25" s="224"/>
      <c r="X25" s="224"/>
      <c r="Y25" s="224"/>
      <c r="Z25" s="224"/>
      <c r="AA25" s="224"/>
      <c r="AB25" s="287"/>
    </row>
    <row r="26" spans="1:28" x14ac:dyDescent="0.45">
      <c r="A26" s="203"/>
      <c r="B26" s="204"/>
      <c r="C26" s="204"/>
      <c r="D26" s="204"/>
      <c r="E26" s="204"/>
      <c r="F26" s="274" t="s">
        <v>25</v>
      </c>
      <c r="G26" s="275"/>
      <c r="H26" s="275"/>
      <c r="I26" s="275"/>
      <c r="J26" s="288"/>
      <c r="K26" s="288"/>
      <c r="L26" s="288"/>
      <c r="M26" s="288"/>
      <c r="N26" s="288"/>
      <c r="O26" s="288"/>
      <c r="P26" s="289"/>
      <c r="Q26" s="290" t="s">
        <v>32</v>
      </c>
      <c r="R26" s="291"/>
      <c r="S26" s="291"/>
      <c r="T26" s="291"/>
      <c r="U26" s="291"/>
      <c r="V26" s="224"/>
      <c r="W26" s="224"/>
      <c r="X26" s="224"/>
      <c r="Y26" s="224"/>
      <c r="Z26" s="224"/>
      <c r="AA26" s="224"/>
      <c r="AB26" s="287"/>
    </row>
    <row r="27" spans="1:28" x14ac:dyDescent="0.45">
      <c r="A27" s="203"/>
      <c r="B27" s="204"/>
      <c r="C27" s="204"/>
      <c r="D27" s="204"/>
      <c r="E27" s="204"/>
      <c r="F27" s="272" t="s">
        <v>26</v>
      </c>
      <c r="G27" s="273"/>
      <c r="H27" s="273"/>
      <c r="I27" s="273"/>
      <c r="J27" s="288"/>
      <c r="K27" s="288"/>
      <c r="L27" s="288"/>
      <c r="M27" s="288"/>
      <c r="N27" s="288"/>
      <c r="O27" s="288"/>
      <c r="P27" s="289"/>
      <c r="Q27" s="290" t="s">
        <v>33</v>
      </c>
      <c r="R27" s="291"/>
      <c r="S27" s="291"/>
      <c r="T27" s="291"/>
      <c r="U27" s="291"/>
      <c r="V27" s="224"/>
      <c r="W27" s="224"/>
      <c r="X27" s="224"/>
      <c r="Y27" s="224"/>
      <c r="Z27" s="224"/>
      <c r="AA27" s="224"/>
      <c r="AB27" s="287"/>
    </row>
    <row r="28" spans="1:28" x14ac:dyDescent="0.45">
      <c r="A28" s="203"/>
      <c r="B28" s="204"/>
      <c r="C28" s="204"/>
      <c r="D28" s="204"/>
      <c r="E28" s="204"/>
      <c r="F28" s="276" t="s">
        <v>27</v>
      </c>
      <c r="G28" s="277"/>
      <c r="H28" s="277"/>
      <c r="I28" s="277"/>
      <c r="J28" s="277"/>
      <c r="K28" s="277"/>
      <c r="L28" s="278"/>
      <c r="M28" s="282"/>
      <c r="N28" s="282"/>
      <c r="O28" s="282"/>
      <c r="P28" s="282"/>
      <c r="Q28" s="283"/>
      <c r="R28" s="283"/>
      <c r="S28" s="283"/>
      <c r="T28" s="283"/>
      <c r="U28" s="283"/>
      <c r="V28" s="283"/>
      <c r="W28" s="283"/>
      <c r="X28" s="283"/>
      <c r="Y28" s="283"/>
      <c r="Z28" s="283"/>
      <c r="AA28" s="283"/>
      <c r="AB28" s="284"/>
    </row>
    <row r="29" spans="1:28" x14ac:dyDescent="0.45">
      <c r="A29" s="203"/>
      <c r="B29" s="204"/>
      <c r="C29" s="204"/>
      <c r="D29" s="204"/>
      <c r="E29" s="204"/>
      <c r="F29" s="279"/>
      <c r="G29" s="280"/>
      <c r="H29" s="280"/>
      <c r="I29" s="280"/>
      <c r="J29" s="280"/>
      <c r="K29" s="280"/>
      <c r="L29" s="281"/>
      <c r="M29" s="285"/>
      <c r="N29" s="285"/>
      <c r="O29" s="285"/>
      <c r="P29" s="285"/>
      <c r="Q29" s="285"/>
      <c r="R29" s="285"/>
      <c r="S29" s="285"/>
      <c r="T29" s="285"/>
      <c r="U29" s="285"/>
      <c r="V29" s="285"/>
      <c r="W29" s="285"/>
      <c r="X29" s="285"/>
      <c r="Y29" s="285"/>
      <c r="Z29" s="285"/>
      <c r="AA29" s="285"/>
      <c r="AB29" s="286"/>
    </row>
    <row r="30" spans="1:28" x14ac:dyDescent="0.45">
      <c r="A30" s="205"/>
      <c r="B30" s="206"/>
      <c r="C30" s="206"/>
      <c r="D30" s="206"/>
      <c r="E30" s="206"/>
      <c r="F30" s="298" t="s">
        <v>28</v>
      </c>
      <c r="G30" s="299"/>
      <c r="H30" s="299"/>
      <c r="I30" s="299"/>
      <c r="J30" s="299"/>
      <c r="K30" s="299"/>
      <c r="L30" s="299"/>
      <c r="M30" s="299"/>
      <c r="N30" s="299"/>
      <c r="O30" s="299"/>
      <c r="P30" s="230">
        <f>SUM(J23:L27,S23:AB27)</f>
        <v>0</v>
      </c>
      <c r="Q30" s="230"/>
      <c r="R30" s="230"/>
      <c r="S30" s="230"/>
      <c r="T30" s="230"/>
      <c r="U30" s="230"/>
      <c r="V30" s="230"/>
      <c r="W30" s="230"/>
      <c r="X30" s="230"/>
      <c r="Y30" s="230"/>
      <c r="Z30" s="230"/>
      <c r="AA30" s="230"/>
      <c r="AB30" s="231"/>
    </row>
    <row r="31" spans="1:28" x14ac:dyDescent="0.45">
      <c r="A31" s="232" t="s">
        <v>164</v>
      </c>
      <c r="B31" s="233"/>
      <c r="C31" s="233"/>
      <c r="D31" s="233"/>
      <c r="E31" s="233"/>
      <c r="F31" s="300"/>
      <c r="G31" s="300"/>
      <c r="H31" s="300"/>
      <c r="I31" s="300"/>
      <c r="J31" s="300"/>
      <c r="K31" s="300"/>
      <c r="L31" s="300"/>
      <c r="M31" s="300"/>
      <c r="N31" s="300"/>
      <c r="O31" s="300"/>
      <c r="P31" s="300"/>
      <c r="Q31" s="300"/>
      <c r="R31" s="300"/>
      <c r="S31" s="300"/>
      <c r="T31" s="300"/>
      <c r="U31" s="300"/>
      <c r="V31" s="300"/>
      <c r="W31" s="300"/>
      <c r="X31" s="300"/>
      <c r="Y31" s="300"/>
      <c r="Z31" s="300"/>
      <c r="AA31" s="300"/>
      <c r="AB31" s="301"/>
    </row>
    <row r="32" spans="1:28" x14ac:dyDescent="0.45">
      <c r="A32" s="302" t="s">
        <v>137</v>
      </c>
      <c r="B32" s="199"/>
      <c r="C32" s="199"/>
      <c r="D32" s="199"/>
      <c r="E32" s="303"/>
      <c r="F32" s="309" t="s">
        <v>135</v>
      </c>
      <c r="G32" s="310"/>
      <c r="H32" s="310"/>
      <c r="I32" s="310"/>
      <c r="J32" s="310"/>
      <c r="K32" s="310"/>
      <c r="L32" s="310"/>
      <c r="M32" s="310"/>
      <c r="N32" s="310"/>
      <c r="O32" s="310"/>
      <c r="P32" s="310"/>
      <c r="Q32" s="310"/>
      <c r="R32" s="310"/>
      <c r="S32" s="310"/>
      <c r="T32" s="310"/>
      <c r="U32" s="310"/>
      <c r="V32" s="101"/>
      <c r="W32" s="310" t="s">
        <v>111</v>
      </c>
      <c r="X32" s="310"/>
      <c r="Y32" s="101"/>
      <c r="Z32" s="18" t="s">
        <v>112</v>
      </c>
      <c r="AA32" s="23"/>
      <c r="AB32" s="24"/>
    </row>
    <row r="33" spans="1:28" x14ac:dyDescent="0.45">
      <c r="A33" s="304"/>
      <c r="B33" s="200"/>
      <c r="C33" s="200"/>
      <c r="D33" s="200"/>
      <c r="E33" s="305"/>
      <c r="F33" s="311" t="s">
        <v>136</v>
      </c>
      <c r="G33" s="312"/>
      <c r="H33" s="312"/>
      <c r="I33" s="312"/>
      <c r="J33" s="312"/>
      <c r="K33" s="312"/>
      <c r="L33" s="312"/>
      <c r="M33" s="312"/>
      <c r="N33" s="312"/>
      <c r="O33" s="312"/>
      <c r="P33" s="312"/>
      <c r="Q33" s="312"/>
      <c r="R33" s="312"/>
      <c r="S33" s="312"/>
      <c r="T33" s="312"/>
      <c r="U33" s="25"/>
      <c r="V33" s="25"/>
      <c r="W33" s="25"/>
      <c r="X33" s="25"/>
      <c r="Y33" s="25"/>
      <c r="Z33" s="25"/>
      <c r="AA33" s="25"/>
      <c r="AB33" s="26"/>
    </row>
    <row r="34" spans="1:28" x14ac:dyDescent="0.45">
      <c r="A34" s="304"/>
      <c r="B34" s="200"/>
      <c r="C34" s="200"/>
      <c r="D34" s="200"/>
      <c r="E34" s="305"/>
      <c r="F34" s="313"/>
      <c r="G34" s="288"/>
      <c r="H34" s="288"/>
      <c r="I34" s="288"/>
      <c r="J34" s="77" t="s">
        <v>35</v>
      </c>
      <c r="K34" s="288"/>
      <c r="L34" s="288"/>
      <c r="M34" s="288"/>
      <c r="N34" s="288"/>
      <c r="O34" s="77" t="s">
        <v>35</v>
      </c>
      <c r="P34" s="288"/>
      <c r="Q34" s="288"/>
      <c r="R34" s="288"/>
      <c r="S34" s="288"/>
      <c r="T34" s="77" t="s">
        <v>34</v>
      </c>
      <c r="U34" s="294">
        <f>SUM(F34,K34,P34)</f>
        <v>0</v>
      </c>
      <c r="V34" s="294"/>
      <c r="W34" s="294"/>
      <c r="X34" s="294"/>
      <c r="Y34" s="27"/>
      <c r="Z34" s="27"/>
      <c r="AA34" s="27"/>
      <c r="AB34" s="28"/>
    </row>
    <row r="35" spans="1:28" x14ac:dyDescent="0.45">
      <c r="A35" s="304"/>
      <c r="B35" s="200"/>
      <c r="C35" s="200"/>
      <c r="D35" s="200"/>
      <c r="E35" s="305"/>
      <c r="F35" s="295" t="s">
        <v>38</v>
      </c>
      <c r="G35" s="295"/>
      <c r="H35" s="295"/>
      <c r="I35" s="295"/>
      <c r="J35" s="30"/>
      <c r="K35" s="295" t="s">
        <v>37</v>
      </c>
      <c r="L35" s="295"/>
      <c r="M35" s="295"/>
      <c r="N35" s="295"/>
      <c r="O35" s="30"/>
      <c r="P35" s="295" t="s">
        <v>36</v>
      </c>
      <c r="Q35" s="295"/>
      <c r="R35" s="295"/>
      <c r="S35" s="295"/>
      <c r="T35" s="27"/>
      <c r="U35" s="296" t="s">
        <v>39</v>
      </c>
      <c r="V35" s="175"/>
      <c r="W35" s="175"/>
      <c r="X35" s="175"/>
      <c r="Y35" s="27"/>
      <c r="Z35" s="27"/>
      <c r="AA35" s="27"/>
      <c r="AB35" s="28"/>
    </row>
    <row r="36" spans="1:28" x14ac:dyDescent="0.45">
      <c r="A36" s="304"/>
      <c r="B36" s="200"/>
      <c r="C36" s="200"/>
      <c r="D36" s="200"/>
      <c r="E36" s="305"/>
      <c r="F36" s="295"/>
      <c r="G36" s="295"/>
      <c r="H36" s="295"/>
      <c r="I36" s="295"/>
      <c r="K36" s="295"/>
      <c r="L36" s="295"/>
      <c r="M36" s="295"/>
      <c r="N36" s="295"/>
      <c r="P36" s="295"/>
      <c r="Q36" s="295"/>
      <c r="R36" s="295"/>
      <c r="S36" s="295"/>
      <c r="T36" s="27"/>
      <c r="U36" s="175"/>
      <c r="V36" s="175"/>
      <c r="W36" s="175"/>
      <c r="X36" s="175"/>
      <c r="Y36" s="27"/>
      <c r="Z36" s="27"/>
      <c r="AA36" s="27"/>
      <c r="AB36" s="28"/>
    </row>
    <row r="37" spans="1:28" x14ac:dyDescent="0.45">
      <c r="A37" s="304"/>
      <c r="B37" s="200"/>
      <c r="C37" s="200"/>
      <c r="D37" s="200"/>
      <c r="E37" s="305"/>
      <c r="F37" s="295"/>
      <c r="G37" s="295"/>
      <c r="H37" s="295"/>
      <c r="I37" s="295"/>
      <c r="J37" s="27"/>
      <c r="K37" s="295"/>
      <c r="L37" s="295"/>
      <c r="M37" s="295"/>
      <c r="N37" s="295"/>
      <c r="O37" s="27"/>
      <c r="P37" s="295"/>
      <c r="Q37" s="295"/>
      <c r="R37" s="295"/>
      <c r="S37" s="295"/>
      <c r="T37" s="27"/>
      <c r="U37" s="175"/>
      <c r="V37" s="175"/>
      <c r="W37" s="175"/>
      <c r="X37" s="175"/>
      <c r="Y37" s="27"/>
      <c r="Z37" s="27"/>
      <c r="AA37" s="27"/>
      <c r="AB37" s="28"/>
    </row>
    <row r="38" spans="1:28" x14ac:dyDescent="0.45">
      <c r="A38" s="306"/>
      <c r="B38" s="307"/>
      <c r="C38" s="307"/>
      <c r="D38" s="307"/>
      <c r="E38" s="308"/>
      <c r="F38" s="297" t="s">
        <v>40</v>
      </c>
      <c r="G38" s="297"/>
      <c r="H38" s="297"/>
      <c r="I38" s="297"/>
      <c r="J38" s="25"/>
      <c r="K38" s="297" t="s">
        <v>40</v>
      </c>
      <c r="L38" s="297"/>
      <c r="M38" s="297"/>
      <c r="N38" s="297"/>
      <c r="O38" s="25"/>
      <c r="P38" s="297" t="s">
        <v>40</v>
      </c>
      <c r="Q38" s="297"/>
      <c r="R38" s="297"/>
      <c r="S38" s="297"/>
      <c r="T38" s="25"/>
      <c r="U38" s="25"/>
      <c r="V38" s="25"/>
      <c r="W38" s="25"/>
      <c r="X38" s="25"/>
      <c r="Y38" s="25"/>
      <c r="Z38" s="25"/>
      <c r="AA38" s="25"/>
      <c r="AB38" s="26"/>
    </row>
    <row r="39" spans="1:28" x14ac:dyDescent="0.45">
      <c r="A39" s="232" t="s">
        <v>169</v>
      </c>
      <c r="B39" s="233"/>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4"/>
    </row>
    <row r="40" spans="1:28" x14ac:dyDescent="0.45">
      <c r="A40" s="314">
        <f>SUM(M117,W123,T179,X193,T239,Q271,P330,)</f>
        <v>0</v>
      </c>
      <c r="B40" s="315"/>
      <c r="C40" s="315"/>
      <c r="D40" s="135" t="s">
        <v>35</v>
      </c>
      <c r="E40" s="148">
        <f>K375</f>
        <v>0</v>
      </c>
      <c r="F40" s="148"/>
      <c r="G40" s="148"/>
      <c r="H40" s="135" t="s">
        <v>35</v>
      </c>
      <c r="I40" s="153">
        <f>P30</f>
        <v>0</v>
      </c>
      <c r="J40" s="153"/>
      <c r="K40" s="153"/>
      <c r="L40" s="153"/>
      <c r="M40" s="135" t="s">
        <v>35</v>
      </c>
      <c r="N40" s="153">
        <f>U34</f>
        <v>0</v>
      </c>
      <c r="O40" s="153"/>
      <c r="P40" s="153"/>
      <c r="Q40" s="135" t="s">
        <v>34</v>
      </c>
      <c r="R40" s="315">
        <f>SUM(A40,E40,I40,N40)</f>
        <v>0</v>
      </c>
      <c r="S40" s="315"/>
      <c r="T40" s="315"/>
      <c r="U40" s="135" t="s">
        <v>35</v>
      </c>
      <c r="V40" s="153">
        <f>P21</f>
        <v>0</v>
      </c>
      <c r="W40" s="153"/>
      <c r="X40" s="153"/>
      <c r="Y40" s="135" t="s">
        <v>34</v>
      </c>
      <c r="Z40" s="315">
        <f>SUM(R40,V40)</f>
        <v>0</v>
      </c>
      <c r="AA40" s="315"/>
      <c r="AB40" s="317"/>
    </row>
    <row r="41" spans="1:28" x14ac:dyDescent="0.45">
      <c r="A41" s="316"/>
      <c r="B41" s="294"/>
      <c r="C41" s="294"/>
      <c r="D41" s="136"/>
      <c r="E41" s="150"/>
      <c r="F41" s="150"/>
      <c r="G41" s="150"/>
      <c r="H41" s="136"/>
      <c r="I41" s="154"/>
      <c r="J41" s="154"/>
      <c r="K41" s="154"/>
      <c r="L41" s="154"/>
      <c r="M41" s="136"/>
      <c r="N41" s="154"/>
      <c r="O41" s="154"/>
      <c r="P41" s="154"/>
      <c r="Q41" s="136"/>
      <c r="R41" s="294"/>
      <c r="S41" s="294"/>
      <c r="T41" s="294"/>
      <c r="U41" s="136"/>
      <c r="V41" s="154"/>
      <c r="W41" s="154"/>
      <c r="X41" s="154"/>
      <c r="Y41" s="136"/>
      <c r="Z41" s="294"/>
      <c r="AA41" s="294"/>
      <c r="AB41" s="318"/>
    </row>
    <row r="42" spans="1:28" x14ac:dyDescent="0.45">
      <c r="A42" s="323" t="s">
        <v>168</v>
      </c>
      <c r="B42" s="324"/>
      <c r="C42" s="324"/>
      <c r="D42" s="21"/>
      <c r="E42" s="134" t="s">
        <v>138</v>
      </c>
      <c r="F42" s="134"/>
      <c r="G42" s="134"/>
      <c r="H42" s="27"/>
      <c r="I42" s="134" t="s">
        <v>167</v>
      </c>
      <c r="J42" s="134"/>
      <c r="K42" s="134"/>
      <c r="L42" s="134"/>
      <c r="M42" s="27"/>
      <c r="N42" s="134" t="s">
        <v>41</v>
      </c>
      <c r="O42" s="134"/>
      <c r="P42" s="134"/>
      <c r="Q42" s="27"/>
      <c r="R42" s="142" t="s">
        <v>42</v>
      </c>
      <c r="S42" s="142"/>
      <c r="T42" s="142"/>
      <c r="U42" s="27"/>
      <c r="V42" s="134" t="s">
        <v>43</v>
      </c>
      <c r="W42" s="134"/>
      <c r="X42" s="134"/>
      <c r="Y42" s="27"/>
      <c r="Z42" s="142" t="s">
        <v>44</v>
      </c>
      <c r="AA42" s="142"/>
      <c r="AB42" s="143"/>
    </row>
    <row r="43" spans="1:28" x14ac:dyDescent="0.45">
      <c r="A43" s="141"/>
      <c r="B43" s="134"/>
      <c r="C43" s="134"/>
      <c r="D43" s="21"/>
      <c r="E43" s="134"/>
      <c r="F43" s="134"/>
      <c r="G43" s="134"/>
      <c r="H43" s="27"/>
      <c r="I43" s="134"/>
      <c r="J43" s="134"/>
      <c r="K43" s="134"/>
      <c r="L43" s="134"/>
      <c r="M43" s="27"/>
      <c r="N43" s="134"/>
      <c r="O43" s="134"/>
      <c r="P43" s="134"/>
      <c r="Q43" s="27"/>
      <c r="R43" s="142"/>
      <c r="S43" s="142"/>
      <c r="T43" s="142"/>
      <c r="U43" s="27"/>
      <c r="V43" s="134"/>
      <c r="W43" s="134"/>
      <c r="X43" s="134"/>
      <c r="Y43" s="27"/>
      <c r="Z43" s="142"/>
      <c r="AA43" s="142"/>
      <c r="AB43" s="143"/>
    </row>
    <row r="44" spans="1:28" x14ac:dyDescent="0.45">
      <c r="A44" s="141"/>
      <c r="B44" s="134"/>
      <c r="C44" s="134"/>
      <c r="D44" s="21"/>
      <c r="E44" s="134"/>
      <c r="F44" s="134"/>
      <c r="G44" s="134"/>
      <c r="H44" s="27"/>
      <c r="I44" s="134"/>
      <c r="J44" s="134"/>
      <c r="K44" s="134"/>
      <c r="L44" s="134"/>
      <c r="M44" s="27"/>
      <c r="N44" s="134"/>
      <c r="O44" s="134"/>
      <c r="P44" s="134"/>
      <c r="Q44" s="27"/>
      <c r="R44" s="142"/>
      <c r="S44" s="142"/>
      <c r="T44" s="142"/>
      <c r="U44" s="27"/>
      <c r="V44" s="134"/>
      <c r="W44" s="134"/>
      <c r="X44" s="134"/>
      <c r="Y44" s="27"/>
      <c r="Z44" s="142"/>
      <c r="AA44" s="142"/>
      <c r="AB44" s="143"/>
    </row>
    <row r="45" spans="1:28" x14ac:dyDescent="0.45">
      <c r="A45" s="141"/>
      <c r="B45" s="134"/>
      <c r="C45" s="134"/>
      <c r="D45" s="21"/>
      <c r="E45" s="134"/>
      <c r="F45" s="134"/>
      <c r="G45" s="134"/>
      <c r="H45" s="27"/>
      <c r="I45" s="134"/>
      <c r="J45" s="134"/>
      <c r="K45" s="134"/>
      <c r="L45" s="134"/>
      <c r="M45" s="27"/>
      <c r="N45" s="134"/>
      <c r="O45" s="134"/>
      <c r="P45" s="134"/>
      <c r="Q45" s="27"/>
      <c r="R45" s="142"/>
      <c r="S45" s="142"/>
      <c r="T45" s="142"/>
      <c r="U45" s="27"/>
      <c r="V45" s="134"/>
      <c r="W45" s="134"/>
      <c r="X45" s="134"/>
      <c r="Y45" s="27"/>
      <c r="Z45" s="142"/>
      <c r="AA45" s="142"/>
      <c r="AB45" s="143"/>
    </row>
    <row r="46" spans="1:28" x14ac:dyDescent="0.45">
      <c r="A46" s="141"/>
      <c r="B46" s="134"/>
      <c r="C46" s="134"/>
      <c r="D46" s="21"/>
      <c r="E46" s="134"/>
      <c r="F46" s="134"/>
      <c r="G46" s="134"/>
      <c r="H46" s="27"/>
      <c r="I46" s="134"/>
      <c r="J46" s="134"/>
      <c r="K46" s="134"/>
      <c r="L46" s="134"/>
      <c r="M46" s="27"/>
      <c r="N46" s="134"/>
      <c r="O46" s="134"/>
      <c r="P46" s="134"/>
      <c r="Q46" s="27"/>
      <c r="R46" s="142"/>
      <c r="S46" s="142"/>
      <c r="T46" s="142"/>
      <c r="U46" s="27"/>
      <c r="V46" s="134"/>
      <c r="W46" s="134"/>
      <c r="X46" s="134"/>
      <c r="Y46" s="27"/>
      <c r="Z46" s="142"/>
      <c r="AA46" s="142"/>
      <c r="AB46" s="143"/>
    </row>
    <row r="47" spans="1:28" x14ac:dyDescent="0.45">
      <c r="A47" s="187"/>
      <c r="B47" s="188"/>
      <c r="C47" s="188"/>
      <c r="D47" s="16"/>
      <c r="E47" s="188"/>
      <c r="F47" s="188"/>
      <c r="G47" s="188"/>
      <c r="H47" s="25"/>
      <c r="I47" s="188"/>
      <c r="J47" s="188"/>
      <c r="K47" s="188"/>
      <c r="L47" s="188"/>
      <c r="M47" s="25"/>
      <c r="N47" s="188"/>
      <c r="O47" s="188"/>
      <c r="P47" s="188"/>
      <c r="Q47" s="25"/>
      <c r="R47" s="319"/>
      <c r="S47" s="319"/>
      <c r="T47" s="319"/>
      <c r="U47" s="25"/>
      <c r="V47" s="188"/>
      <c r="W47" s="188"/>
      <c r="X47" s="188"/>
      <c r="Y47" s="25"/>
      <c r="Z47" s="319"/>
      <c r="AA47" s="319"/>
      <c r="AB47" s="320"/>
    </row>
    <row r="48" spans="1:28" x14ac:dyDescent="0.45">
      <c r="A48" s="104"/>
      <c r="B48" s="104"/>
      <c r="C48" s="104"/>
      <c r="D48" s="21"/>
      <c r="E48" s="107"/>
      <c r="F48" s="107"/>
      <c r="G48" s="107"/>
      <c r="H48" s="27"/>
      <c r="I48" s="107"/>
      <c r="J48" s="107"/>
      <c r="K48" s="107"/>
      <c r="L48" s="107"/>
      <c r="M48" s="27"/>
      <c r="N48" s="107"/>
      <c r="O48" s="107"/>
      <c r="P48" s="107"/>
      <c r="Q48" s="27"/>
      <c r="R48" s="106"/>
      <c r="S48" s="106"/>
      <c r="T48" s="106"/>
      <c r="U48" s="27"/>
      <c r="V48" s="107"/>
      <c r="W48" s="107"/>
      <c r="X48" s="107"/>
      <c r="Y48" s="27"/>
      <c r="Z48" s="106"/>
      <c r="AA48" s="106"/>
      <c r="AB48" s="106"/>
    </row>
    <row r="49" spans="1:49" ht="13.9" customHeight="1" x14ac:dyDescent="0.45">
      <c r="A49" s="105" t="s">
        <v>191</v>
      </c>
      <c r="B49" s="104"/>
      <c r="C49" s="104"/>
      <c r="D49" s="21"/>
      <c r="E49" s="107"/>
      <c r="F49" s="107"/>
      <c r="G49" s="107"/>
      <c r="H49" s="27"/>
      <c r="I49" s="107"/>
      <c r="J49" s="107"/>
      <c r="K49" s="107"/>
      <c r="L49" s="107"/>
      <c r="M49" s="334"/>
      <c r="N49" s="334"/>
      <c r="O49" s="334"/>
      <c r="P49" s="334"/>
      <c r="Q49" s="27"/>
      <c r="R49" s="106"/>
      <c r="S49" s="106"/>
      <c r="T49" s="106"/>
      <c r="U49" s="27"/>
      <c r="V49" s="107"/>
      <c r="W49" s="107"/>
      <c r="X49" s="107"/>
      <c r="Y49" s="27"/>
      <c r="Z49" s="106"/>
      <c r="AA49" s="106"/>
      <c r="AB49" s="106"/>
    </row>
    <row r="50" spans="1:49" ht="13.9" customHeight="1" x14ac:dyDescent="0.45">
      <c r="A50" s="105"/>
      <c r="B50" s="104"/>
      <c r="C50" s="104"/>
      <c r="D50" s="21"/>
      <c r="E50" s="107"/>
      <c r="F50" s="107"/>
      <c r="G50" s="107"/>
      <c r="H50" s="27"/>
      <c r="I50" s="107"/>
      <c r="J50" s="107"/>
      <c r="K50" s="107"/>
      <c r="L50" s="107"/>
      <c r="M50" s="108"/>
      <c r="N50" s="108"/>
      <c r="O50" s="108"/>
      <c r="P50" s="108"/>
      <c r="Q50" s="27"/>
      <c r="R50" s="106"/>
      <c r="S50" s="106"/>
      <c r="T50" s="106"/>
      <c r="U50" s="27"/>
      <c r="V50" s="107"/>
      <c r="W50" s="107"/>
      <c r="X50" s="107"/>
      <c r="Y50" s="27"/>
      <c r="Z50" s="106"/>
      <c r="AA50" s="106"/>
      <c r="AB50" s="106"/>
    </row>
    <row r="51" spans="1:49" ht="18" x14ac:dyDescent="0.45">
      <c r="A51" s="177" t="s">
        <v>125</v>
      </c>
      <c r="B51" s="177"/>
      <c r="C51" s="177"/>
      <c r="D51" s="177"/>
      <c r="E51" s="177"/>
      <c r="F51" s="177"/>
      <c r="G51" s="177"/>
      <c r="H51" s="177"/>
      <c r="I51" s="177"/>
      <c r="R51" s="98"/>
      <c r="S51" s="161" t="s">
        <v>147</v>
      </c>
      <c r="T51" s="160"/>
      <c r="U51" s="160"/>
      <c r="V51" s="160"/>
      <c r="W51" s="160"/>
      <c r="X51" s="160"/>
      <c r="Y51" s="160"/>
      <c r="Z51" s="160"/>
      <c r="AA51" s="160"/>
      <c r="AB51" s="160"/>
    </row>
    <row r="52" spans="1:49" ht="18" x14ac:dyDescent="0.45">
      <c r="A52" s="177"/>
      <c r="B52" s="177"/>
      <c r="C52" s="177"/>
      <c r="D52" s="177"/>
      <c r="E52" s="177"/>
      <c r="F52" s="177"/>
      <c r="G52" s="177"/>
      <c r="H52" s="177"/>
      <c r="I52" s="177"/>
      <c r="R52" s="98"/>
      <c r="S52" s="98"/>
      <c r="T52" s="98"/>
      <c r="U52" s="27"/>
      <c r="V52" s="64"/>
      <c r="W52" s="64"/>
      <c r="X52" s="64"/>
      <c r="Y52" s="161" t="s">
        <v>146</v>
      </c>
      <c r="Z52" s="160"/>
      <c r="AA52" s="160"/>
      <c r="AB52" s="160"/>
    </row>
    <row r="53" spans="1:49" x14ac:dyDescent="0.45">
      <c r="A53" s="177"/>
      <c r="B53" s="177"/>
      <c r="C53" s="177"/>
      <c r="D53" s="177"/>
      <c r="E53" s="177"/>
      <c r="F53" s="177"/>
      <c r="G53" s="177"/>
      <c r="H53" s="177"/>
      <c r="I53" s="177"/>
      <c r="R53" s="88"/>
      <c r="S53" s="88"/>
      <c r="T53" s="88"/>
      <c r="U53" s="27"/>
      <c r="V53" s="87"/>
      <c r="W53" s="87"/>
      <c r="X53" s="87"/>
      <c r="Y53" s="27"/>
      <c r="Z53" s="88"/>
      <c r="AA53" s="88"/>
      <c r="AB53" s="88"/>
    </row>
    <row r="54" spans="1:49" x14ac:dyDescent="0.45">
      <c r="A54" s="177"/>
      <c r="B54" s="177"/>
      <c r="C54" s="177"/>
      <c r="D54" s="177"/>
      <c r="E54" s="177"/>
      <c r="F54" s="177"/>
      <c r="G54" s="177"/>
      <c r="H54" s="177"/>
      <c r="I54" s="177"/>
      <c r="R54" s="88"/>
      <c r="S54" s="88"/>
      <c r="T54" s="88"/>
      <c r="U54" s="27"/>
      <c r="V54" s="87"/>
      <c r="W54" s="87"/>
      <c r="X54" s="87"/>
      <c r="Y54" s="27"/>
      <c r="Z54" s="88"/>
      <c r="AA54" s="88"/>
      <c r="AB54" s="88"/>
    </row>
    <row r="55" spans="1:49" ht="14.45" customHeight="1" x14ac:dyDescent="0.45">
      <c r="A55" s="330" t="s">
        <v>139</v>
      </c>
      <c r="B55" s="331"/>
      <c r="C55" s="331"/>
      <c r="D55" s="332"/>
      <c r="E55" s="333">
        <f>G8</f>
        <v>0</v>
      </c>
      <c r="F55" s="333"/>
      <c r="G55" s="333"/>
      <c r="H55" s="333"/>
      <c r="I55" s="321" t="s">
        <v>126</v>
      </c>
      <c r="J55" s="321"/>
      <c r="K55" s="321"/>
      <c r="L55" s="321"/>
      <c r="M55" s="333">
        <f>P8</f>
        <v>0</v>
      </c>
      <c r="N55" s="333"/>
      <c r="O55" s="333"/>
      <c r="P55" s="333"/>
      <c r="Q55" s="333"/>
      <c r="R55" s="333"/>
      <c r="S55" s="321" t="s">
        <v>0</v>
      </c>
      <c r="T55" s="321"/>
      <c r="U55" s="321"/>
      <c r="V55" s="321"/>
      <c r="W55" s="322">
        <f>G9</f>
        <v>0</v>
      </c>
      <c r="X55" s="322"/>
      <c r="Y55" s="322"/>
      <c r="Z55" s="322"/>
      <c r="AA55" s="322"/>
      <c r="AB55" s="322"/>
    </row>
    <row r="56" spans="1:49" x14ac:dyDescent="0.45">
      <c r="Y56" s="8"/>
      <c r="Z56" s="8"/>
      <c r="AA56" s="8"/>
      <c r="AB56" s="8"/>
    </row>
    <row r="57" spans="1:49" ht="18" x14ac:dyDescent="0.55000000000000004">
      <c r="A57" s="325" t="s">
        <v>152</v>
      </c>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7"/>
    </row>
    <row r="58" spans="1:49" x14ac:dyDescent="0.45">
      <c r="A58" s="182" t="s">
        <v>0</v>
      </c>
      <c r="B58" s="183"/>
      <c r="C58" s="183"/>
      <c r="D58" s="183"/>
      <c r="E58" s="328">
        <f>W55</f>
        <v>0</v>
      </c>
      <c r="F58" s="328"/>
      <c r="G58" s="328"/>
      <c r="H58" s="328"/>
      <c r="I58" s="328"/>
      <c r="J58" s="328"/>
      <c r="K58" s="328"/>
      <c r="L58" s="328"/>
      <c r="M58" s="328"/>
      <c r="N58" s="328"/>
      <c r="O58" s="328"/>
      <c r="P58" s="328"/>
      <c r="Q58" s="328"/>
      <c r="R58" s="328"/>
      <c r="S58" s="328"/>
      <c r="T58" s="328"/>
      <c r="U58" s="328"/>
      <c r="V58" s="328"/>
      <c r="W58" s="328"/>
      <c r="X58" s="328"/>
      <c r="Y58" s="328"/>
      <c r="Z58" s="328"/>
      <c r="AA58" s="328"/>
      <c r="AB58" s="329"/>
    </row>
    <row r="59" spans="1:49" ht="14.45" customHeight="1" x14ac:dyDescent="0.45">
      <c r="A59" s="341" t="s">
        <v>140</v>
      </c>
      <c r="B59" s="342"/>
      <c r="C59" s="342"/>
      <c r="D59" s="342"/>
      <c r="E59" s="342"/>
      <c r="F59" s="342"/>
      <c r="G59" s="23"/>
      <c r="H59" s="23"/>
      <c r="I59" s="23"/>
      <c r="J59" s="23"/>
      <c r="K59" s="23"/>
      <c r="L59" s="23"/>
      <c r="M59" s="23"/>
      <c r="N59" s="23"/>
      <c r="O59" s="23"/>
      <c r="P59" s="23"/>
      <c r="Q59" s="23"/>
      <c r="R59" s="23"/>
      <c r="S59" s="23"/>
      <c r="T59" s="23"/>
      <c r="U59" s="23"/>
      <c r="V59" s="23"/>
      <c r="W59" s="23"/>
      <c r="X59" s="23"/>
      <c r="Y59" s="32"/>
      <c r="Z59" s="32"/>
      <c r="AA59" s="32"/>
      <c r="AB59" s="33"/>
    </row>
    <row r="60" spans="1:49" x14ac:dyDescent="0.45">
      <c r="A60" s="174"/>
      <c r="B60" s="175"/>
      <c r="C60" s="175"/>
      <c r="D60" s="175"/>
      <c r="E60" s="175"/>
      <c r="F60" s="175"/>
      <c r="G60" s="27"/>
      <c r="H60" s="72"/>
      <c r="I60" s="345" t="s">
        <v>45</v>
      </c>
      <c r="J60" s="345"/>
      <c r="K60" s="345"/>
      <c r="L60" s="345"/>
      <c r="M60" s="345"/>
      <c r="N60" s="345"/>
      <c r="O60" s="345"/>
      <c r="P60" s="345"/>
      <c r="Q60" s="72"/>
      <c r="R60" s="345" t="s">
        <v>124</v>
      </c>
      <c r="S60" s="345"/>
      <c r="T60" s="345"/>
      <c r="U60" s="345"/>
      <c r="V60" s="345"/>
      <c r="W60" s="345"/>
      <c r="X60" s="345"/>
      <c r="Y60" s="345"/>
      <c r="Z60" s="345"/>
      <c r="AA60" s="345"/>
      <c r="AB60" s="346"/>
    </row>
    <row r="61" spans="1:49" x14ac:dyDescent="0.45">
      <c r="A61" s="343"/>
      <c r="B61" s="344"/>
      <c r="C61" s="344"/>
      <c r="D61" s="344"/>
      <c r="E61" s="344"/>
      <c r="F61" s="344"/>
      <c r="G61" s="25"/>
      <c r="H61" s="335" t="s">
        <v>185</v>
      </c>
      <c r="I61" s="336"/>
      <c r="J61" s="336"/>
      <c r="K61" s="336"/>
      <c r="L61" s="336"/>
      <c r="M61" s="336"/>
      <c r="N61" s="336"/>
      <c r="O61" s="336"/>
      <c r="P61" s="336"/>
      <c r="Q61" s="337"/>
      <c r="R61" s="338"/>
      <c r="S61" s="339"/>
      <c r="T61" s="339"/>
      <c r="U61" s="339"/>
      <c r="V61" s="339"/>
      <c r="W61" s="340"/>
      <c r="X61" s="25"/>
      <c r="Y61" s="25"/>
      <c r="Z61" s="25"/>
      <c r="AA61" s="25"/>
      <c r="AB61" s="26"/>
    </row>
    <row r="62" spans="1:49" x14ac:dyDescent="0.45">
      <c r="A62" s="182"/>
      <c r="B62" s="183"/>
      <c r="C62" s="183"/>
      <c r="D62" s="183"/>
      <c r="E62" s="183"/>
      <c r="F62" s="183"/>
      <c r="G62" s="183"/>
      <c r="H62" s="183"/>
      <c r="I62" s="183"/>
      <c r="J62" s="183"/>
      <c r="K62" s="183"/>
      <c r="L62" s="184"/>
      <c r="M62" s="184"/>
      <c r="N62" s="184"/>
      <c r="O62" s="184"/>
      <c r="P62" s="184"/>
      <c r="Q62" s="184"/>
      <c r="R62" s="184"/>
      <c r="S62" s="184"/>
      <c r="T62" s="184"/>
      <c r="U62" s="184"/>
      <c r="V62" s="184"/>
      <c r="W62" s="184"/>
      <c r="X62" s="184"/>
      <c r="Y62" s="184"/>
      <c r="Z62" s="184"/>
      <c r="AA62" s="184"/>
      <c r="AB62" s="185"/>
    </row>
    <row r="63" spans="1:49" x14ac:dyDescent="0.45">
      <c r="A63" s="144" t="s">
        <v>46</v>
      </c>
      <c r="B63" s="145"/>
      <c r="C63" s="145"/>
      <c r="D63" s="145"/>
      <c r="E63" s="147">
        <f>R40</f>
        <v>0</v>
      </c>
      <c r="F63" s="148"/>
      <c r="G63" s="148"/>
      <c r="H63" s="148"/>
      <c r="I63" s="135" t="s">
        <v>49</v>
      </c>
      <c r="J63" s="151"/>
      <c r="K63" s="151"/>
      <c r="L63" s="151"/>
      <c r="M63" s="151"/>
      <c r="N63" s="135" t="s">
        <v>34</v>
      </c>
      <c r="O63" s="153">
        <f>E63*J63</f>
        <v>0</v>
      </c>
      <c r="P63" s="153"/>
      <c r="Q63" s="153"/>
      <c r="R63" s="153"/>
      <c r="S63" s="155" t="s">
        <v>48</v>
      </c>
      <c r="T63" s="157">
        <v>30</v>
      </c>
      <c r="U63" s="157"/>
      <c r="V63" s="157"/>
      <c r="W63" s="157"/>
      <c r="X63" s="135" t="s">
        <v>34</v>
      </c>
      <c r="Y63" s="137">
        <f>O63/T63</f>
        <v>0</v>
      </c>
      <c r="Z63" s="137"/>
      <c r="AA63" s="137"/>
      <c r="AB63" s="138"/>
    </row>
    <row r="64" spans="1:49" x14ac:dyDescent="0.45">
      <c r="A64" s="146"/>
      <c r="B64" s="142"/>
      <c r="C64" s="142"/>
      <c r="D64" s="142"/>
      <c r="E64" s="149"/>
      <c r="F64" s="150"/>
      <c r="G64" s="150"/>
      <c r="H64" s="150"/>
      <c r="I64" s="136"/>
      <c r="J64" s="152"/>
      <c r="K64" s="152"/>
      <c r="L64" s="152"/>
      <c r="M64" s="152"/>
      <c r="N64" s="136"/>
      <c r="O64" s="154"/>
      <c r="P64" s="154"/>
      <c r="Q64" s="154"/>
      <c r="R64" s="154"/>
      <c r="S64" s="156"/>
      <c r="T64" s="158"/>
      <c r="U64" s="158"/>
      <c r="V64" s="158"/>
      <c r="W64" s="158"/>
      <c r="X64" s="136"/>
      <c r="Y64" s="139"/>
      <c r="Z64" s="139"/>
      <c r="AA64" s="139"/>
      <c r="AB64" s="140"/>
      <c r="AH64" s="11"/>
      <c r="AI64" s="11"/>
      <c r="AK64" s="11"/>
      <c r="AL64" s="11"/>
      <c r="AN64" s="8"/>
      <c r="AO64" s="8"/>
      <c r="AP64" s="8"/>
      <c r="AR64" s="11"/>
      <c r="AS64" s="11"/>
      <c r="AU64" s="8"/>
      <c r="AV64" s="8"/>
      <c r="AW64" s="8"/>
    </row>
    <row r="65" spans="1:49" x14ac:dyDescent="0.45">
      <c r="A65" s="146"/>
      <c r="B65" s="142"/>
      <c r="C65" s="142"/>
      <c r="D65" s="142"/>
      <c r="E65" s="141" t="s">
        <v>42</v>
      </c>
      <c r="F65" s="134"/>
      <c r="G65" s="134"/>
      <c r="H65" s="134"/>
      <c r="I65" s="27"/>
      <c r="J65" s="134" t="s">
        <v>170</v>
      </c>
      <c r="K65" s="134"/>
      <c r="L65" s="134"/>
      <c r="M65" s="134"/>
      <c r="N65" s="27"/>
      <c r="O65" s="142" t="s">
        <v>50</v>
      </c>
      <c r="P65" s="142"/>
      <c r="Q65" s="142"/>
      <c r="R65" s="142"/>
      <c r="S65" s="27"/>
      <c r="T65" s="134" t="s">
        <v>51</v>
      </c>
      <c r="U65" s="134"/>
      <c r="V65" s="134"/>
      <c r="W65" s="134"/>
      <c r="X65" s="27"/>
      <c r="Y65" s="142" t="s">
        <v>52</v>
      </c>
      <c r="Z65" s="142"/>
      <c r="AA65" s="142"/>
      <c r="AB65" s="143"/>
      <c r="AG65" s="11"/>
      <c r="AH65" s="11"/>
      <c r="AI65" s="11"/>
      <c r="AJ65" s="11"/>
      <c r="AK65" s="11"/>
      <c r="AL65" s="11"/>
      <c r="AM65" s="8"/>
      <c r="AN65" s="8"/>
      <c r="AO65" s="8"/>
      <c r="AP65" s="8"/>
      <c r="AQ65" s="11"/>
      <c r="AR65" s="11"/>
      <c r="AS65" s="11"/>
      <c r="AT65" s="8"/>
      <c r="AU65" s="8"/>
      <c r="AV65" s="8"/>
      <c r="AW65" s="8"/>
    </row>
    <row r="66" spans="1:49" x14ac:dyDescent="0.45">
      <c r="A66" s="146"/>
      <c r="B66" s="142"/>
      <c r="C66" s="142"/>
      <c r="D66" s="142"/>
      <c r="E66" s="141"/>
      <c r="F66" s="134"/>
      <c r="G66" s="134"/>
      <c r="H66" s="134"/>
      <c r="I66" s="27"/>
      <c r="J66" s="134"/>
      <c r="K66" s="134"/>
      <c r="L66" s="134"/>
      <c r="M66" s="134"/>
      <c r="N66" s="27"/>
      <c r="O66" s="142"/>
      <c r="P66" s="142"/>
      <c r="Q66" s="142"/>
      <c r="R66" s="142"/>
      <c r="S66" s="27"/>
      <c r="T66" s="134"/>
      <c r="U66" s="134"/>
      <c r="V66" s="134"/>
      <c r="W66" s="134"/>
      <c r="X66" s="27"/>
      <c r="Y66" s="142"/>
      <c r="Z66" s="142"/>
      <c r="AA66" s="142"/>
      <c r="AB66" s="143"/>
      <c r="AG66" s="11"/>
      <c r="AH66" s="11"/>
      <c r="AI66" s="11"/>
      <c r="AJ66" s="11"/>
      <c r="AK66" s="11"/>
      <c r="AL66" s="11"/>
      <c r="AM66" s="8"/>
      <c r="AN66" s="8"/>
      <c r="AO66" s="8"/>
      <c r="AP66" s="8"/>
      <c r="AQ66" s="11"/>
      <c r="AR66" s="11"/>
      <c r="AS66" s="11"/>
      <c r="AT66" s="8"/>
      <c r="AU66" s="8"/>
      <c r="AV66" s="8"/>
      <c r="AW66" s="8"/>
    </row>
    <row r="67" spans="1:49" x14ac:dyDescent="0.45">
      <c r="A67" s="146"/>
      <c r="B67" s="142"/>
      <c r="C67" s="142"/>
      <c r="D67" s="142"/>
      <c r="E67" s="141"/>
      <c r="F67" s="134"/>
      <c r="G67" s="134"/>
      <c r="H67" s="134"/>
      <c r="I67" s="27"/>
      <c r="J67" s="134"/>
      <c r="K67" s="134"/>
      <c r="L67" s="134"/>
      <c r="M67" s="134"/>
      <c r="N67" s="27"/>
      <c r="O67" s="142"/>
      <c r="P67" s="142"/>
      <c r="Q67" s="142"/>
      <c r="R67" s="142"/>
      <c r="S67" s="27"/>
      <c r="T67" s="134"/>
      <c r="U67" s="134"/>
      <c r="V67" s="134"/>
      <c r="W67" s="134"/>
      <c r="X67" s="27"/>
      <c r="Y67" s="142"/>
      <c r="Z67" s="142"/>
      <c r="AA67" s="142"/>
      <c r="AB67" s="143"/>
      <c r="AG67" s="11"/>
      <c r="AH67" s="11"/>
      <c r="AI67" s="11"/>
      <c r="AJ67" s="11"/>
      <c r="AK67" s="11"/>
      <c r="AL67" s="11"/>
      <c r="AM67" s="8"/>
      <c r="AN67" s="8"/>
      <c r="AO67" s="8"/>
      <c r="AP67" s="8"/>
      <c r="AQ67" s="11"/>
      <c r="AR67" s="11"/>
      <c r="AS67" s="11"/>
      <c r="AT67" s="8"/>
      <c r="AU67" s="8"/>
      <c r="AV67" s="8"/>
      <c r="AW67" s="8"/>
    </row>
    <row r="68" spans="1:49" x14ac:dyDescent="0.45">
      <c r="A68" s="141" t="s">
        <v>141</v>
      </c>
      <c r="B68" s="134"/>
      <c r="C68" s="134"/>
      <c r="D68" s="186"/>
      <c r="E68" s="190" t="s">
        <v>143</v>
      </c>
      <c r="F68" s="191"/>
      <c r="G68" s="191"/>
      <c r="H68" s="191"/>
      <c r="I68" s="191"/>
      <c r="J68" s="191"/>
      <c r="K68" s="191"/>
      <c r="L68" s="191"/>
      <c r="M68" s="191"/>
      <c r="N68" s="191"/>
      <c r="O68" s="191"/>
      <c r="P68" s="191"/>
      <c r="Q68" s="191"/>
      <c r="R68" s="191"/>
      <c r="S68" s="191"/>
      <c r="T68" s="191"/>
      <c r="U68" s="191"/>
      <c r="V68" s="191"/>
      <c r="W68" s="191"/>
      <c r="X68" s="191"/>
      <c r="Y68" s="191"/>
      <c r="Z68" s="191"/>
      <c r="AA68" s="191"/>
      <c r="AB68" s="192"/>
    </row>
    <row r="69" spans="1:49" x14ac:dyDescent="0.45">
      <c r="A69" s="141"/>
      <c r="B69" s="134"/>
      <c r="C69" s="134"/>
      <c r="D69" s="186"/>
      <c r="E69" s="190"/>
      <c r="F69" s="191"/>
      <c r="G69" s="191"/>
      <c r="H69" s="191"/>
      <c r="I69" s="191"/>
      <c r="J69" s="191"/>
      <c r="K69" s="191"/>
      <c r="L69" s="191"/>
      <c r="M69" s="191"/>
      <c r="N69" s="191"/>
      <c r="O69" s="191"/>
      <c r="P69" s="191"/>
      <c r="Q69" s="191"/>
      <c r="R69" s="191"/>
      <c r="S69" s="191"/>
      <c r="T69" s="191"/>
      <c r="U69" s="191"/>
      <c r="V69" s="191"/>
      <c r="W69" s="191"/>
      <c r="X69" s="191"/>
      <c r="Y69" s="191"/>
      <c r="Z69" s="191"/>
      <c r="AA69" s="191"/>
      <c r="AB69" s="192"/>
    </row>
    <row r="70" spans="1:49" ht="14.45" customHeight="1" x14ac:dyDescent="0.45">
      <c r="A70" s="141"/>
      <c r="B70" s="134"/>
      <c r="C70" s="134"/>
      <c r="D70" s="186"/>
      <c r="E70" s="35"/>
      <c r="F70" s="27"/>
      <c r="G70" s="27"/>
      <c r="H70" s="27"/>
      <c r="I70" s="27"/>
      <c r="J70" s="27"/>
      <c r="K70" s="27"/>
      <c r="L70" s="27"/>
      <c r="M70" s="27"/>
      <c r="N70" s="27"/>
      <c r="O70" s="27"/>
      <c r="P70" s="27"/>
      <c r="Q70" s="27"/>
      <c r="R70" s="27"/>
      <c r="S70" s="27"/>
      <c r="T70" s="27"/>
      <c r="U70" s="27"/>
      <c r="V70" s="27"/>
      <c r="W70" s="27"/>
      <c r="X70" s="27"/>
      <c r="Y70" s="27"/>
      <c r="Z70" s="27"/>
      <c r="AA70" s="27"/>
      <c r="AB70" s="28"/>
    </row>
    <row r="71" spans="1:49" x14ac:dyDescent="0.45">
      <c r="A71" s="141"/>
      <c r="B71" s="134"/>
      <c r="C71" s="134"/>
      <c r="D71" s="186"/>
      <c r="E71" s="141" t="s">
        <v>144</v>
      </c>
      <c r="F71" s="134"/>
      <c r="G71" s="134"/>
      <c r="H71" s="134"/>
      <c r="I71" s="134"/>
      <c r="J71" s="134"/>
      <c r="K71" s="134"/>
      <c r="L71" s="134"/>
      <c r="M71" s="134"/>
      <c r="N71" s="134"/>
      <c r="O71" s="134"/>
      <c r="P71" s="134"/>
      <c r="Q71" s="134"/>
      <c r="R71" s="134"/>
      <c r="S71" s="134"/>
      <c r="T71" s="134"/>
      <c r="U71" s="134"/>
      <c r="V71" s="134"/>
      <c r="W71" s="134"/>
      <c r="X71" s="134"/>
      <c r="Y71" s="134"/>
      <c r="Z71" s="134"/>
      <c r="AA71" s="134"/>
      <c r="AB71" s="186"/>
    </row>
    <row r="72" spans="1:49" x14ac:dyDescent="0.45">
      <c r="A72" s="141"/>
      <c r="B72" s="134"/>
      <c r="C72" s="134"/>
      <c r="D72" s="186"/>
      <c r="E72" s="36"/>
      <c r="F72" s="27"/>
      <c r="G72" s="27"/>
      <c r="H72" s="72"/>
      <c r="I72" s="193" t="s">
        <v>111</v>
      </c>
      <c r="J72" s="193"/>
      <c r="K72" s="72"/>
      <c r="L72" s="127" t="s">
        <v>112</v>
      </c>
      <c r="M72" s="27"/>
      <c r="N72" s="27"/>
      <c r="O72" s="27"/>
      <c r="P72" s="27"/>
      <c r="Q72" s="27"/>
      <c r="R72" s="27"/>
      <c r="S72" s="27"/>
      <c r="T72" s="27"/>
      <c r="U72" s="27"/>
      <c r="V72" s="27"/>
      <c r="W72" s="27"/>
      <c r="X72" s="27"/>
      <c r="Y72" s="27"/>
      <c r="Z72" s="27"/>
      <c r="AA72" s="27"/>
      <c r="AB72" s="28"/>
    </row>
    <row r="73" spans="1:49" ht="13.9" customHeight="1" x14ac:dyDescent="0.45">
      <c r="A73" s="141"/>
      <c r="B73" s="134"/>
      <c r="C73" s="134"/>
      <c r="D73" s="186"/>
      <c r="E73" s="197" t="s">
        <v>145</v>
      </c>
      <c r="F73" s="198"/>
      <c r="G73" s="198"/>
      <c r="H73" s="198"/>
      <c r="I73" s="198"/>
      <c r="J73" s="198"/>
      <c r="K73" s="198"/>
      <c r="L73" s="198"/>
      <c r="M73" s="198"/>
      <c r="N73" s="198"/>
      <c r="O73" s="198"/>
      <c r="P73" s="198"/>
      <c r="Q73" s="198"/>
      <c r="R73" s="198"/>
      <c r="S73" s="198"/>
      <c r="T73" s="198"/>
      <c r="U73" s="198"/>
      <c r="V73" s="198"/>
      <c r="W73" s="198"/>
      <c r="X73" s="128"/>
      <c r="Y73" s="128"/>
      <c r="Z73" s="128"/>
      <c r="AA73" s="128"/>
      <c r="AB73" s="129"/>
    </row>
    <row r="74" spans="1:49" x14ac:dyDescent="0.45">
      <c r="A74" s="141"/>
      <c r="B74" s="134"/>
      <c r="C74" s="134"/>
      <c r="D74" s="186"/>
      <c r="E74" s="35"/>
      <c r="F74" s="27"/>
      <c r="G74" s="27"/>
      <c r="H74" s="72"/>
      <c r="I74" s="193" t="s">
        <v>111</v>
      </c>
      <c r="J74" s="193"/>
      <c r="K74" s="72"/>
      <c r="L74" s="127" t="s">
        <v>112</v>
      </c>
      <c r="M74" s="27"/>
      <c r="N74" s="27"/>
      <c r="O74" s="27"/>
      <c r="P74" s="27"/>
      <c r="Q74" s="27"/>
      <c r="R74" s="27"/>
      <c r="S74" s="27"/>
      <c r="T74" s="27"/>
      <c r="U74" s="27"/>
      <c r="V74" s="27"/>
      <c r="W74" s="27"/>
      <c r="X74" s="128"/>
      <c r="Y74" s="128"/>
      <c r="Z74" s="128"/>
      <c r="AA74" s="128"/>
      <c r="AB74" s="129"/>
    </row>
    <row r="75" spans="1:49" x14ac:dyDescent="0.45">
      <c r="A75" s="141"/>
      <c r="B75" s="134"/>
      <c r="C75" s="134"/>
      <c r="D75" s="186"/>
      <c r="E75" s="162" t="s">
        <v>186</v>
      </c>
      <c r="F75" s="163"/>
      <c r="G75" s="163"/>
      <c r="H75" s="163"/>
      <c r="I75" s="163"/>
      <c r="J75" s="163"/>
      <c r="K75" s="163"/>
      <c r="L75" s="163"/>
      <c r="M75" s="163"/>
      <c r="N75" s="163"/>
      <c r="O75" s="163"/>
      <c r="P75" s="163"/>
      <c r="Q75" s="163"/>
      <c r="R75" s="163"/>
      <c r="S75" s="163"/>
      <c r="T75" s="163"/>
      <c r="U75" s="163"/>
      <c r="V75" s="163"/>
      <c r="W75" s="164"/>
      <c r="X75" s="168"/>
      <c r="Y75" s="169"/>
      <c r="Z75" s="169"/>
      <c r="AA75" s="169"/>
      <c r="AB75" s="170"/>
    </row>
    <row r="76" spans="1:49" x14ac:dyDescent="0.45">
      <c r="A76" s="187"/>
      <c r="B76" s="188"/>
      <c r="C76" s="188"/>
      <c r="D76" s="189"/>
      <c r="E76" s="165"/>
      <c r="F76" s="166"/>
      <c r="G76" s="166"/>
      <c r="H76" s="166"/>
      <c r="I76" s="166"/>
      <c r="J76" s="166"/>
      <c r="K76" s="166"/>
      <c r="L76" s="166"/>
      <c r="M76" s="166"/>
      <c r="N76" s="166"/>
      <c r="O76" s="166"/>
      <c r="P76" s="166"/>
      <c r="Q76" s="166"/>
      <c r="R76" s="166"/>
      <c r="S76" s="166"/>
      <c r="T76" s="166"/>
      <c r="U76" s="166"/>
      <c r="V76" s="166"/>
      <c r="W76" s="167"/>
      <c r="X76" s="171"/>
      <c r="Y76" s="172"/>
      <c r="Z76" s="172"/>
      <c r="AA76" s="172"/>
      <c r="AB76" s="173"/>
    </row>
    <row r="77" spans="1:49" x14ac:dyDescent="0.45">
      <c r="A77" s="144" t="s">
        <v>47</v>
      </c>
      <c r="B77" s="145"/>
      <c r="C77" s="145"/>
      <c r="D77" s="194"/>
      <c r="E77" s="147">
        <f>Z40</f>
        <v>0</v>
      </c>
      <c r="F77" s="148"/>
      <c r="G77" s="148"/>
      <c r="H77" s="148"/>
      <c r="I77" s="135" t="s">
        <v>49</v>
      </c>
      <c r="J77" s="195">
        <f>J63</f>
        <v>0</v>
      </c>
      <c r="K77" s="195"/>
      <c r="L77" s="195"/>
      <c r="M77" s="195"/>
      <c r="N77" s="135" t="s">
        <v>34</v>
      </c>
      <c r="O77" s="153">
        <f>E77*J77</f>
        <v>0</v>
      </c>
      <c r="P77" s="153"/>
      <c r="Q77" s="153"/>
      <c r="R77" s="153"/>
      <c r="S77" s="155" t="s">
        <v>48</v>
      </c>
      <c r="T77" s="157">
        <v>30</v>
      </c>
      <c r="U77" s="157"/>
      <c r="V77" s="157"/>
      <c r="W77" s="157"/>
      <c r="X77" s="135" t="s">
        <v>34</v>
      </c>
      <c r="Y77" s="137">
        <f>O77/T77</f>
        <v>0</v>
      </c>
      <c r="Z77" s="137"/>
      <c r="AA77" s="137"/>
      <c r="AB77" s="138"/>
    </row>
    <row r="78" spans="1:49" x14ac:dyDescent="0.45">
      <c r="A78" s="146"/>
      <c r="B78" s="142"/>
      <c r="C78" s="142"/>
      <c r="D78" s="143"/>
      <c r="E78" s="149"/>
      <c r="F78" s="150"/>
      <c r="G78" s="150"/>
      <c r="H78" s="150"/>
      <c r="I78" s="136"/>
      <c r="J78" s="196"/>
      <c r="K78" s="196"/>
      <c r="L78" s="196"/>
      <c r="M78" s="196"/>
      <c r="N78" s="136"/>
      <c r="O78" s="154"/>
      <c r="P78" s="154"/>
      <c r="Q78" s="154"/>
      <c r="R78" s="154"/>
      <c r="S78" s="156"/>
      <c r="T78" s="158"/>
      <c r="U78" s="158"/>
      <c r="V78" s="158"/>
      <c r="W78" s="158"/>
      <c r="X78" s="136"/>
      <c r="Y78" s="139"/>
      <c r="Z78" s="139"/>
      <c r="AA78" s="139"/>
      <c r="AB78" s="140"/>
    </row>
    <row r="79" spans="1:49" x14ac:dyDescent="0.45">
      <c r="A79" s="146"/>
      <c r="B79" s="142"/>
      <c r="C79" s="142"/>
      <c r="D79" s="143"/>
      <c r="E79" s="141" t="s">
        <v>53</v>
      </c>
      <c r="F79" s="134"/>
      <c r="G79" s="134"/>
      <c r="H79" s="134"/>
      <c r="I79" s="27"/>
      <c r="J79" s="134" t="s">
        <v>142</v>
      </c>
      <c r="K79" s="134"/>
      <c r="L79" s="134"/>
      <c r="M79" s="134"/>
      <c r="N79" s="121"/>
      <c r="O79" s="142" t="s">
        <v>50</v>
      </c>
      <c r="P79" s="142"/>
      <c r="Q79" s="142"/>
      <c r="R79" s="142"/>
      <c r="S79" s="38"/>
      <c r="T79" s="134" t="s">
        <v>51</v>
      </c>
      <c r="U79" s="134"/>
      <c r="V79" s="134"/>
      <c r="W79" s="134"/>
      <c r="X79" s="34"/>
      <c r="Y79" s="142" t="s">
        <v>52</v>
      </c>
      <c r="Z79" s="142"/>
      <c r="AA79" s="142"/>
      <c r="AB79" s="143"/>
    </row>
    <row r="80" spans="1:49" x14ac:dyDescent="0.45">
      <c r="A80" s="146"/>
      <c r="B80" s="142"/>
      <c r="C80" s="142"/>
      <c r="D80" s="143"/>
      <c r="E80" s="141"/>
      <c r="F80" s="134"/>
      <c r="G80" s="134"/>
      <c r="H80" s="134"/>
      <c r="I80" s="38"/>
      <c r="J80" s="134"/>
      <c r="K80" s="134"/>
      <c r="L80" s="134"/>
      <c r="M80" s="134"/>
      <c r="N80" s="34"/>
      <c r="O80" s="142"/>
      <c r="P80" s="142"/>
      <c r="Q80" s="142"/>
      <c r="R80" s="142"/>
      <c r="S80" s="38"/>
      <c r="T80" s="134"/>
      <c r="U80" s="134"/>
      <c r="V80" s="134"/>
      <c r="W80" s="134"/>
      <c r="X80" s="34"/>
      <c r="Y80" s="142"/>
      <c r="Z80" s="142"/>
      <c r="AA80" s="142"/>
      <c r="AB80" s="143"/>
    </row>
    <row r="81" spans="1:29" x14ac:dyDescent="0.45">
      <c r="A81" s="146"/>
      <c r="B81" s="142"/>
      <c r="C81" s="142"/>
      <c r="D81" s="143"/>
      <c r="E81" s="141"/>
      <c r="F81" s="134"/>
      <c r="G81" s="134"/>
      <c r="H81" s="134"/>
      <c r="I81" s="38"/>
      <c r="J81" s="134"/>
      <c r="K81" s="134"/>
      <c r="L81" s="134"/>
      <c r="M81" s="134"/>
      <c r="N81" s="34"/>
      <c r="O81" s="142"/>
      <c r="P81" s="142"/>
      <c r="Q81" s="142"/>
      <c r="R81" s="142"/>
      <c r="S81" s="38"/>
      <c r="T81" s="134"/>
      <c r="U81" s="134"/>
      <c r="V81" s="134"/>
      <c r="W81" s="134"/>
      <c r="X81" s="34"/>
      <c r="Y81" s="142"/>
      <c r="Z81" s="142"/>
      <c r="AA81" s="142"/>
      <c r="AB81" s="143"/>
    </row>
    <row r="82" spans="1:29" x14ac:dyDescent="0.45">
      <c r="A82" s="141" t="s">
        <v>175</v>
      </c>
      <c r="B82" s="134"/>
      <c r="C82" s="134"/>
      <c r="D82" s="186"/>
      <c r="E82" s="190" t="s">
        <v>143</v>
      </c>
      <c r="F82" s="191"/>
      <c r="G82" s="191"/>
      <c r="H82" s="191"/>
      <c r="I82" s="191"/>
      <c r="J82" s="191"/>
      <c r="K82" s="191"/>
      <c r="L82" s="191"/>
      <c r="M82" s="191"/>
      <c r="N82" s="191"/>
      <c r="O82" s="191"/>
      <c r="P82" s="191"/>
      <c r="Q82" s="191"/>
      <c r="R82" s="191"/>
      <c r="S82" s="191"/>
      <c r="T82" s="191"/>
      <c r="U82" s="191"/>
      <c r="V82" s="191"/>
      <c r="W82" s="191"/>
      <c r="X82" s="191"/>
      <c r="Y82" s="191"/>
      <c r="Z82" s="191"/>
      <c r="AA82" s="191"/>
      <c r="AB82" s="192"/>
    </row>
    <row r="83" spans="1:29" x14ac:dyDescent="0.45">
      <c r="A83" s="141"/>
      <c r="B83" s="134"/>
      <c r="C83" s="134"/>
      <c r="D83" s="186"/>
      <c r="E83" s="190"/>
      <c r="F83" s="191"/>
      <c r="G83" s="191"/>
      <c r="H83" s="191"/>
      <c r="I83" s="191"/>
      <c r="J83" s="191"/>
      <c r="K83" s="191"/>
      <c r="L83" s="191"/>
      <c r="M83" s="191"/>
      <c r="N83" s="191"/>
      <c r="O83" s="191"/>
      <c r="P83" s="191"/>
      <c r="Q83" s="191"/>
      <c r="R83" s="191"/>
      <c r="S83" s="191"/>
      <c r="T83" s="191"/>
      <c r="U83" s="191"/>
      <c r="V83" s="191"/>
      <c r="W83" s="191"/>
      <c r="X83" s="191"/>
      <c r="Y83" s="191"/>
      <c r="Z83" s="191"/>
      <c r="AA83" s="191"/>
      <c r="AB83" s="192"/>
    </row>
    <row r="84" spans="1:29" ht="14.45" customHeight="1" x14ac:dyDescent="0.45">
      <c r="A84" s="141"/>
      <c r="B84" s="134"/>
      <c r="C84" s="134"/>
      <c r="D84" s="186"/>
      <c r="E84" s="35"/>
      <c r="F84" s="27"/>
      <c r="G84" s="27"/>
      <c r="H84" s="27"/>
      <c r="I84" s="27"/>
      <c r="J84" s="27"/>
      <c r="K84" s="27"/>
      <c r="L84" s="27"/>
      <c r="M84" s="27"/>
      <c r="N84" s="27"/>
      <c r="O84" s="27"/>
      <c r="P84" s="27"/>
      <c r="Q84" s="27"/>
      <c r="R84" s="27"/>
      <c r="S84" s="27"/>
      <c r="T84" s="27"/>
      <c r="U84" s="27"/>
      <c r="V84" s="27"/>
      <c r="W84" s="27"/>
      <c r="X84" s="27"/>
      <c r="Y84" s="27"/>
      <c r="Z84" s="27"/>
      <c r="AA84" s="27"/>
      <c r="AB84" s="28"/>
    </row>
    <row r="85" spans="1:29" x14ac:dyDescent="0.45">
      <c r="A85" s="141"/>
      <c r="B85" s="134"/>
      <c r="C85" s="134"/>
      <c r="D85" s="186"/>
      <c r="E85" s="174" t="s">
        <v>144</v>
      </c>
      <c r="F85" s="175"/>
      <c r="G85" s="175"/>
      <c r="H85" s="175"/>
      <c r="I85" s="175"/>
      <c r="J85" s="175"/>
      <c r="K85" s="175"/>
      <c r="L85" s="175"/>
      <c r="M85" s="175"/>
      <c r="N85" s="175"/>
      <c r="O85" s="175"/>
      <c r="P85" s="175"/>
      <c r="Q85" s="175"/>
      <c r="R85" s="175"/>
      <c r="S85" s="175"/>
      <c r="T85" s="175"/>
      <c r="U85" s="175"/>
      <c r="V85" s="175"/>
      <c r="W85" s="175"/>
      <c r="X85" s="175"/>
      <c r="Y85" s="175"/>
      <c r="Z85" s="175"/>
      <c r="AA85" s="175"/>
      <c r="AB85" s="176"/>
    </row>
    <row r="86" spans="1:29" x14ac:dyDescent="0.45">
      <c r="A86" s="141"/>
      <c r="B86" s="134"/>
      <c r="C86" s="134"/>
      <c r="D86" s="186"/>
      <c r="E86" s="36"/>
      <c r="F86" s="27"/>
      <c r="G86" s="27"/>
      <c r="H86" s="126"/>
      <c r="I86" s="193" t="s">
        <v>111</v>
      </c>
      <c r="J86" s="193"/>
      <c r="K86" s="126"/>
      <c r="L86" s="127" t="s">
        <v>112</v>
      </c>
      <c r="M86" s="27"/>
      <c r="N86" s="27"/>
      <c r="O86" s="27"/>
      <c r="P86" s="27"/>
      <c r="Q86" s="27"/>
      <c r="R86" s="27"/>
      <c r="S86" s="27"/>
      <c r="T86" s="27"/>
      <c r="U86" s="27"/>
      <c r="V86" s="27"/>
      <c r="W86" s="27"/>
      <c r="X86" s="27"/>
      <c r="Y86" s="27"/>
      <c r="Z86" s="27"/>
      <c r="AA86" s="27"/>
      <c r="AB86" s="28"/>
      <c r="AC86" s="41"/>
    </row>
    <row r="87" spans="1:29" ht="13.9" customHeight="1" x14ac:dyDescent="0.45">
      <c r="A87" s="141"/>
      <c r="B87" s="134"/>
      <c r="C87" s="134"/>
      <c r="D87" s="186"/>
      <c r="E87" s="197" t="s">
        <v>145</v>
      </c>
      <c r="F87" s="198"/>
      <c r="G87" s="198"/>
      <c r="H87" s="198"/>
      <c r="I87" s="198"/>
      <c r="J87" s="198"/>
      <c r="K87" s="198"/>
      <c r="L87" s="198"/>
      <c r="M87" s="198"/>
      <c r="N87" s="198"/>
      <c r="O87" s="198"/>
      <c r="P87" s="198"/>
      <c r="Q87" s="198"/>
      <c r="R87" s="198"/>
      <c r="S87" s="198"/>
      <c r="T87" s="198"/>
      <c r="U87" s="198"/>
      <c r="V87" s="198"/>
      <c r="W87" s="198"/>
      <c r="X87" s="128"/>
      <c r="Y87" s="128"/>
      <c r="Z87" s="128"/>
      <c r="AA87" s="128"/>
      <c r="AB87" s="129"/>
      <c r="AC87" s="41"/>
    </row>
    <row r="88" spans="1:29" x14ac:dyDescent="0.45">
      <c r="A88" s="141"/>
      <c r="B88" s="134"/>
      <c r="C88" s="134"/>
      <c r="D88" s="186"/>
      <c r="E88" s="123"/>
      <c r="F88" s="124"/>
      <c r="G88" s="124"/>
      <c r="H88" s="130"/>
      <c r="I88" s="166" t="s">
        <v>111</v>
      </c>
      <c r="J88" s="166"/>
      <c r="K88" s="130"/>
      <c r="L88" s="131" t="s">
        <v>112</v>
      </c>
      <c r="M88" s="25"/>
      <c r="N88" s="25"/>
      <c r="O88" s="124"/>
      <c r="P88" s="124"/>
      <c r="Q88" s="124"/>
      <c r="R88" s="124"/>
      <c r="S88" s="124"/>
      <c r="T88" s="124"/>
      <c r="U88" s="124"/>
      <c r="V88" s="124"/>
      <c r="W88" s="124"/>
      <c r="X88" s="132"/>
      <c r="Y88" s="132"/>
      <c r="Z88" s="132"/>
      <c r="AA88" s="132"/>
      <c r="AB88" s="133"/>
    </row>
    <row r="89" spans="1:29" x14ac:dyDescent="0.45">
      <c r="A89" s="141"/>
      <c r="B89" s="134"/>
      <c r="C89" s="134"/>
      <c r="D89" s="186"/>
      <c r="E89" s="162" t="s">
        <v>186</v>
      </c>
      <c r="F89" s="163"/>
      <c r="G89" s="163"/>
      <c r="H89" s="163"/>
      <c r="I89" s="163"/>
      <c r="J89" s="163"/>
      <c r="K89" s="163"/>
      <c r="L89" s="163"/>
      <c r="M89" s="163"/>
      <c r="N89" s="163"/>
      <c r="O89" s="163"/>
      <c r="P89" s="163"/>
      <c r="Q89" s="163"/>
      <c r="R89" s="163"/>
      <c r="S89" s="163"/>
      <c r="T89" s="163"/>
      <c r="U89" s="163"/>
      <c r="V89" s="163"/>
      <c r="W89" s="164"/>
      <c r="X89" s="168"/>
      <c r="Y89" s="169"/>
      <c r="Z89" s="169"/>
      <c r="AA89" s="169"/>
      <c r="AB89" s="170"/>
    </row>
    <row r="90" spans="1:29" x14ac:dyDescent="0.45">
      <c r="A90" s="187"/>
      <c r="B90" s="188"/>
      <c r="C90" s="188"/>
      <c r="D90" s="189"/>
      <c r="E90" s="165"/>
      <c r="F90" s="166"/>
      <c r="G90" s="166"/>
      <c r="H90" s="166"/>
      <c r="I90" s="166"/>
      <c r="J90" s="166"/>
      <c r="K90" s="166"/>
      <c r="L90" s="166"/>
      <c r="M90" s="166"/>
      <c r="N90" s="166"/>
      <c r="O90" s="166"/>
      <c r="P90" s="166"/>
      <c r="Q90" s="166"/>
      <c r="R90" s="166"/>
      <c r="S90" s="166"/>
      <c r="T90" s="166"/>
      <c r="U90" s="166"/>
      <c r="V90" s="166"/>
      <c r="W90" s="167"/>
      <c r="X90" s="171"/>
      <c r="Y90" s="172"/>
      <c r="Z90" s="172"/>
      <c r="AA90" s="172"/>
      <c r="AB90" s="173"/>
    </row>
    <row r="91" spans="1:29" x14ac:dyDescent="0.45">
      <c r="A91" s="359" t="s">
        <v>165</v>
      </c>
      <c r="B91" s="360"/>
      <c r="C91" s="360"/>
      <c r="D91" s="360"/>
      <c r="E91" s="360"/>
      <c r="F91" s="360"/>
      <c r="G91" s="360"/>
      <c r="H91" s="360"/>
      <c r="I91" s="360"/>
      <c r="J91" s="360"/>
      <c r="K91" s="360"/>
      <c r="L91" s="360"/>
      <c r="M91" s="360"/>
      <c r="N91" s="360"/>
      <c r="O91" s="360"/>
      <c r="P91" s="360"/>
      <c r="Q91" s="360"/>
      <c r="R91" s="360"/>
      <c r="S91" s="360"/>
      <c r="T91" s="360"/>
      <c r="U91" s="360"/>
      <c r="V91" s="360"/>
      <c r="W91" s="360"/>
      <c r="X91" s="360"/>
      <c r="Y91" s="360"/>
      <c r="Z91" s="360"/>
      <c r="AA91" s="360"/>
      <c r="AB91" s="361"/>
    </row>
    <row r="92" spans="1:29" x14ac:dyDescent="0.45">
      <c r="A92" s="362"/>
      <c r="B92" s="363"/>
      <c r="C92" s="363"/>
      <c r="D92" s="363"/>
      <c r="E92" s="363"/>
      <c r="F92" s="363"/>
      <c r="G92" s="363"/>
      <c r="H92" s="363"/>
      <c r="I92" s="363"/>
      <c r="J92" s="363"/>
      <c r="K92" s="363"/>
      <c r="L92" s="363"/>
      <c r="M92" s="363"/>
      <c r="N92" s="363"/>
      <c r="O92" s="363"/>
      <c r="P92" s="363"/>
      <c r="Q92" s="363"/>
      <c r="R92" s="363"/>
      <c r="S92" s="363"/>
      <c r="T92" s="363"/>
      <c r="U92" s="363"/>
      <c r="V92" s="363"/>
      <c r="W92" s="363"/>
      <c r="X92" s="363"/>
      <c r="Y92" s="363"/>
      <c r="Z92" s="363"/>
      <c r="AA92" s="363"/>
      <c r="AB92" s="364"/>
    </row>
    <row r="93" spans="1:29" x14ac:dyDescent="0.45">
      <c r="A93" s="125"/>
      <c r="B93" s="62" t="s">
        <v>54</v>
      </c>
      <c r="C93" s="345" t="s">
        <v>148</v>
      </c>
      <c r="D93" s="345"/>
      <c r="E93" s="345"/>
      <c r="F93" s="345"/>
      <c r="G93" s="345"/>
      <c r="H93" s="345"/>
      <c r="I93" s="345"/>
      <c r="J93" s="345"/>
      <c r="K93" s="345"/>
      <c r="L93" s="345"/>
      <c r="M93" s="345"/>
      <c r="N93" s="345"/>
      <c r="O93" s="345"/>
      <c r="P93" s="345"/>
      <c r="Q93" s="345"/>
      <c r="R93" s="345"/>
      <c r="S93" s="345"/>
      <c r="T93" s="345"/>
      <c r="U93" s="345"/>
      <c r="V93" s="345"/>
      <c r="W93" s="345"/>
      <c r="X93" s="345"/>
      <c r="Y93" s="345"/>
      <c r="Z93" s="345"/>
      <c r="AA93" s="345"/>
      <c r="AB93" s="346"/>
    </row>
    <row r="94" spans="1:29" x14ac:dyDescent="0.45">
      <c r="A94" s="125"/>
      <c r="B94" s="62" t="s">
        <v>54</v>
      </c>
      <c r="C94" s="345" t="s">
        <v>149</v>
      </c>
      <c r="D94" s="345"/>
      <c r="E94" s="345"/>
      <c r="F94" s="345"/>
      <c r="G94" s="345"/>
      <c r="H94" s="345"/>
      <c r="I94" s="345"/>
      <c r="J94" s="345"/>
      <c r="K94" s="345"/>
      <c r="L94" s="345"/>
      <c r="M94" s="345"/>
      <c r="N94" s="345"/>
      <c r="O94" s="345"/>
      <c r="P94" s="345"/>
      <c r="Q94" s="345"/>
      <c r="R94" s="345"/>
      <c r="S94" s="345"/>
      <c r="T94" s="345"/>
      <c r="U94" s="345"/>
      <c r="V94" s="345"/>
      <c r="W94" s="345"/>
      <c r="X94" s="345"/>
      <c r="Y94" s="345"/>
      <c r="Z94" s="345"/>
      <c r="AA94" s="345"/>
      <c r="AB94" s="346"/>
    </row>
    <row r="95" spans="1:29" x14ac:dyDescent="0.45">
      <c r="A95" s="39"/>
      <c r="B95" s="63" t="s">
        <v>54</v>
      </c>
      <c r="C95" s="365" t="s">
        <v>162</v>
      </c>
      <c r="D95" s="365"/>
      <c r="E95" s="365"/>
      <c r="F95" s="365"/>
      <c r="G95" s="365"/>
      <c r="H95" s="365"/>
      <c r="I95" s="365"/>
      <c r="J95" s="365"/>
      <c r="K95" s="25"/>
      <c r="L95" s="25"/>
      <c r="M95" s="25"/>
      <c r="N95" s="25"/>
      <c r="O95" s="25"/>
      <c r="P95" s="25"/>
      <c r="Q95" s="25"/>
      <c r="R95" s="25"/>
      <c r="S95" s="25"/>
      <c r="T95" s="25"/>
      <c r="U95" s="25"/>
      <c r="V95" s="25"/>
      <c r="W95" s="25"/>
      <c r="X95" s="25"/>
      <c r="Y95" s="25"/>
      <c r="Z95" s="25"/>
      <c r="AA95" s="25"/>
      <c r="AB95" s="26"/>
    </row>
    <row r="96" spans="1:29" x14ac:dyDescent="0.45">
      <c r="B96" s="9"/>
    </row>
    <row r="97" spans="1:28" x14ac:dyDescent="0.45">
      <c r="B97" s="9"/>
    </row>
    <row r="98" spans="1:28" x14ac:dyDescent="0.45">
      <c r="B98" s="9"/>
    </row>
    <row r="99" spans="1:28" x14ac:dyDescent="0.45">
      <c r="B99" s="9"/>
    </row>
    <row r="100" spans="1:28" x14ac:dyDescent="0.45">
      <c r="B100" s="9"/>
    </row>
    <row r="101" spans="1:28" x14ac:dyDescent="0.45">
      <c r="A101" s="345" t="s">
        <v>191</v>
      </c>
      <c r="B101" s="345"/>
      <c r="C101" s="345"/>
      <c r="D101" s="345"/>
      <c r="E101" s="345"/>
      <c r="F101" s="345"/>
      <c r="G101" s="345"/>
      <c r="H101" s="345"/>
      <c r="I101" s="345"/>
      <c r="J101" s="345"/>
      <c r="K101" s="345"/>
      <c r="L101" s="345"/>
      <c r="M101" s="345"/>
      <c r="N101" s="345"/>
      <c r="O101" s="345"/>
      <c r="P101" s="345"/>
      <c r="Q101" s="27"/>
      <c r="R101" s="106"/>
      <c r="S101" s="106"/>
      <c r="T101" s="106"/>
      <c r="U101" s="27"/>
      <c r="V101" s="107"/>
      <c r="W101" s="107"/>
      <c r="X101" s="107"/>
      <c r="Y101" s="27"/>
      <c r="Z101" s="106"/>
      <c r="AA101" s="106"/>
      <c r="AB101" s="106"/>
    </row>
    <row r="102" spans="1:28" x14ac:dyDescent="0.45">
      <c r="A102" s="105"/>
      <c r="B102" s="104"/>
      <c r="C102" s="104"/>
      <c r="D102" s="21"/>
      <c r="E102" s="107"/>
      <c r="F102" s="107"/>
      <c r="G102" s="107"/>
      <c r="H102" s="27"/>
      <c r="I102" s="107"/>
      <c r="J102" s="107"/>
      <c r="K102" s="107"/>
      <c r="L102" s="107"/>
      <c r="M102" s="108"/>
      <c r="N102" s="108"/>
      <c r="O102" s="108"/>
      <c r="P102" s="108"/>
      <c r="Q102" s="27"/>
      <c r="R102" s="106"/>
      <c r="S102" s="106"/>
      <c r="T102" s="106"/>
      <c r="U102" s="27"/>
      <c r="V102" s="107"/>
      <c r="W102" s="107"/>
      <c r="X102" s="107"/>
      <c r="Y102" s="27"/>
      <c r="Z102" s="106"/>
      <c r="AA102" s="106"/>
      <c r="AB102" s="106"/>
    </row>
    <row r="103" spans="1:28" ht="18" x14ac:dyDescent="0.55000000000000004">
      <c r="A103" s="177" t="s">
        <v>125</v>
      </c>
      <c r="B103" s="177"/>
      <c r="C103" s="177"/>
      <c r="D103" s="177"/>
      <c r="E103" s="177"/>
      <c r="F103" s="177"/>
      <c r="G103" s="177"/>
      <c r="H103" s="177"/>
      <c r="I103" s="177"/>
      <c r="R103" s="159" t="s">
        <v>150</v>
      </c>
      <c r="S103" s="160"/>
      <c r="T103" s="160"/>
      <c r="U103" s="160"/>
      <c r="V103" s="160"/>
      <c r="W103" s="160"/>
      <c r="X103" s="160"/>
      <c r="Y103" s="160"/>
      <c r="Z103" s="160"/>
      <c r="AA103" s="160"/>
      <c r="AB103" s="160"/>
    </row>
    <row r="104" spans="1:28" ht="18" x14ac:dyDescent="0.55000000000000004">
      <c r="A104" s="177"/>
      <c r="B104" s="177"/>
      <c r="C104" s="177"/>
      <c r="D104" s="177"/>
      <c r="E104" s="177"/>
      <c r="F104" s="177"/>
      <c r="G104" s="177"/>
      <c r="H104" s="177"/>
      <c r="I104" s="177"/>
      <c r="S104" s="159" t="s">
        <v>151</v>
      </c>
      <c r="T104" s="160"/>
      <c r="U104" s="160"/>
      <c r="V104" s="160"/>
      <c r="W104" s="160"/>
      <c r="X104" s="160"/>
      <c r="Y104" s="160"/>
      <c r="Z104" s="160"/>
      <c r="AA104" s="160"/>
      <c r="AB104" s="160"/>
    </row>
    <row r="105" spans="1:28" x14ac:dyDescent="0.45">
      <c r="A105" s="177"/>
      <c r="B105" s="177"/>
      <c r="C105" s="177"/>
      <c r="D105" s="177"/>
      <c r="E105" s="177"/>
      <c r="F105" s="177"/>
      <c r="G105" s="177"/>
      <c r="H105" s="177"/>
      <c r="I105" s="177"/>
    </row>
    <row r="106" spans="1:28" x14ac:dyDescent="0.45">
      <c r="A106" s="177"/>
      <c r="B106" s="177"/>
      <c r="C106" s="177"/>
      <c r="D106" s="177"/>
      <c r="E106" s="177"/>
      <c r="F106" s="177"/>
      <c r="G106" s="177"/>
      <c r="H106" s="177"/>
      <c r="I106" s="177"/>
    </row>
    <row r="107" spans="1:28" x14ac:dyDescent="0.45">
      <c r="A107" s="330" t="s">
        <v>139</v>
      </c>
      <c r="B107" s="330"/>
      <c r="C107" s="330"/>
      <c r="D107" s="330"/>
      <c r="E107" s="333">
        <f>G8</f>
        <v>0</v>
      </c>
      <c r="F107" s="333"/>
      <c r="G107" s="333"/>
      <c r="H107" s="333"/>
      <c r="I107" s="321" t="s">
        <v>126</v>
      </c>
      <c r="J107" s="321"/>
      <c r="K107" s="321"/>
      <c r="L107" s="321"/>
      <c r="M107" s="333">
        <f>P8</f>
        <v>0</v>
      </c>
      <c r="N107" s="333"/>
      <c r="O107" s="333"/>
      <c r="P107" s="333"/>
      <c r="Q107" s="333"/>
      <c r="R107" s="333"/>
      <c r="S107" s="321" t="s">
        <v>0</v>
      </c>
      <c r="T107" s="321"/>
      <c r="U107" s="321"/>
      <c r="V107" s="321"/>
      <c r="W107" s="322">
        <f>G9</f>
        <v>0</v>
      </c>
      <c r="X107" s="322"/>
      <c r="Y107" s="322"/>
      <c r="Z107" s="322"/>
      <c r="AA107" s="322"/>
      <c r="AB107" s="322"/>
    </row>
    <row r="108" spans="1:28" ht="14.45" customHeight="1" x14ac:dyDescent="0.45">
      <c r="A108" s="323" t="s">
        <v>190</v>
      </c>
      <c r="B108" s="369"/>
      <c r="C108" s="369"/>
      <c r="D108" s="369"/>
      <c r="E108" s="369"/>
      <c r="F108" s="369"/>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70"/>
    </row>
    <row r="109" spans="1:28" ht="14.45" customHeight="1" x14ac:dyDescent="0.45">
      <c r="A109" s="371"/>
      <c r="B109" s="372"/>
      <c r="C109" s="372"/>
      <c r="D109" s="372"/>
      <c r="E109" s="372"/>
      <c r="F109" s="372"/>
      <c r="G109" s="372"/>
      <c r="H109" s="372"/>
      <c r="I109" s="372"/>
      <c r="J109" s="372"/>
      <c r="K109" s="372"/>
      <c r="L109" s="372"/>
      <c r="M109" s="372"/>
      <c r="N109" s="372"/>
      <c r="O109" s="372"/>
      <c r="P109" s="372"/>
      <c r="Q109" s="372"/>
      <c r="R109" s="372"/>
      <c r="S109" s="372"/>
      <c r="T109" s="372"/>
      <c r="U109" s="372"/>
      <c r="V109" s="372"/>
      <c r="W109" s="372"/>
      <c r="X109" s="372"/>
      <c r="Y109" s="372"/>
      <c r="Z109" s="372"/>
      <c r="AA109" s="372"/>
      <c r="AB109" s="373"/>
    </row>
    <row r="110" spans="1:28" x14ac:dyDescent="0.45">
      <c r="A110" s="371"/>
      <c r="B110" s="372"/>
      <c r="C110" s="372"/>
      <c r="D110" s="372"/>
      <c r="E110" s="372"/>
      <c r="F110" s="372"/>
      <c r="G110" s="372"/>
      <c r="H110" s="372"/>
      <c r="I110" s="372"/>
      <c r="J110" s="372"/>
      <c r="K110" s="372"/>
      <c r="L110" s="372"/>
      <c r="M110" s="372"/>
      <c r="N110" s="372"/>
      <c r="O110" s="372"/>
      <c r="P110" s="372"/>
      <c r="Q110" s="372"/>
      <c r="R110" s="372"/>
      <c r="S110" s="372"/>
      <c r="T110" s="372"/>
      <c r="U110" s="372"/>
      <c r="V110" s="372"/>
      <c r="W110" s="372"/>
      <c r="X110" s="372"/>
      <c r="Y110" s="372"/>
      <c r="Z110" s="372"/>
      <c r="AA110" s="372"/>
      <c r="AB110" s="373"/>
    </row>
    <row r="111" spans="1:28" x14ac:dyDescent="0.45">
      <c r="A111" s="371"/>
      <c r="B111" s="372"/>
      <c r="C111" s="372"/>
      <c r="D111" s="372"/>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3"/>
    </row>
    <row r="112" spans="1:28" x14ac:dyDescent="0.45">
      <c r="A112" s="371"/>
      <c r="B112" s="372"/>
      <c r="C112" s="372"/>
      <c r="D112" s="372"/>
      <c r="E112" s="372"/>
      <c r="F112" s="372"/>
      <c r="G112" s="372"/>
      <c r="H112" s="372"/>
      <c r="I112" s="372"/>
      <c r="J112" s="372"/>
      <c r="K112" s="372"/>
      <c r="L112" s="372"/>
      <c r="M112" s="372"/>
      <c r="N112" s="372"/>
      <c r="O112" s="372"/>
      <c r="P112" s="372"/>
      <c r="Q112" s="372"/>
      <c r="R112" s="372"/>
      <c r="S112" s="372"/>
      <c r="T112" s="372"/>
      <c r="U112" s="372"/>
      <c r="V112" s="372"/>
      <c r="W112" s="372"/>
      <c r="X112" s="372"/>
      <c r="Y112" s="372"/>
      <c r="Z112" s="372"/>
      <c r="AA112" s="372"/>
      <c r="AB112" s="373"/>
    </row>
    <row r="113" spans="1:28" x14ac:dyDescent="0.45">
      <c r="A113" s="371"/>
      <c r="B113" s="372"/>
      <c r="C113" s="372"/>
      <c r="D113" s="372"/>
      <c r="E113" s="372"/>
      <c r="F113" s="372"/>
      <c r="G113" s="372"/>
      <c r="H113" s="372"/>
      <c r="I113" s="372"/>
      <c r="J113" s="372"/>
      <c r="K113" s="372"/>
      <c r="L113" s="372"/>
      <c r="M113" s="372"/>
      <c r="N113" s="372"/>
      <c r="O113" s="372"/>
      <c r="P113" s="372"/>
      <c r="Q113" s="372"/>
      <c r="R113" s="372"/>
      <c r="S113" s="372"/>
      <c r="T113" s="372"/>
      <c r="U113" s="372"/>
      <c r="V113" s="372"/>
      <c r="W113" s="372"/>
      <c r="X113" s="372"/>
      <c r="Y113" s="372"/>
      <c r="Z113" s="372"/>
      <c r="AA113" s="372"/>
      <c r="AB113" s="373"/>
    </row>
    <row r="114" spans="1:28" x14ac:dyDescent="0.45">
      <c r="A114" s="371"/>
      <c r="B114" s="372"/>
      <c r="C114" s="372"/>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3"/>
    </row>
    <row r="115" spans="1:28" x14ac:dyDescent="0.45">
      <c r="A115" s="374"/>
      <c r="B115" s="375"/>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6"/>
    </row>
    <row r="116" spans="1:28" ht="18" x14ac:dyDescent="0.55000000000000004">
      <c r="A116" s="325" t="s">
        <v>55</v>
      </c>
      <c r="B116" s="326"/>
      <c r="C116" s="326"/>
      <c r="D116" s="326"/>
      <c r="E116" s="326"/>
      <c r="F116" s="326"/>
      <c r="G116" s="326"/>
      <c r="H116" s="326"/>
      <c r="I116" s="326"/>
      <c r="J116" s="326"/>
      <c r="K116" s="326"/>
      <c r="L116" s="326"/>
      <c r="M116" s="326"/>
      <c r="N116" s="326"/>
      <c r="O116" s="326"/>
      <c r="P116" s="326"/>
      <c r="Q116" s="326"/>
      <c r="R116" s="326"/>
      <c r="S116" s="326"/>
      <c r="T116" s="326"/>
      <c r="U116" s="326"/>
      <c r="V116" s="326"/>
      <c r="W116" s="326"/>
      <c r="X116" s="326"/>
      <c r="Y116" s="326"/>
      <c r="Z116" s="326"/>
      <c r="AA116" s="326"/>
      <c r="AB116" s="327"/>
    </row>
    <row r="117" spans="1:28" x14ac:dyDescent="0.45">
      <c r="A117" s="350" t="s">
        <v>153</v>
      </c>
      <c r="B117" s="351"/>
      <c r="C117" s="351"/>
      <c r="D117" s="351"/>
      <c r="E117" s="351"/>
      <c r="F117" s="351"/>
      <c r="G117" s="352"/>
      <c r="H117" s="239" t="s">
        <v>56</v>
      </c>
      <c r="I117" s="240"/>
      <c r="J117" s="240"/>
      <c r="K117" s="240"/>
      <c r="L117" s="29" t="s">
        <v>34</v>
      </c>
      <c r="M117" s="358"/>
      <c r="N117" s="358"/>
      <c r="O117" s="358"/>
      <c r="P117" s="358"/>
      <c r="Q117" s="23"/>
      <c r="R117" s="23"/>
      <c r="S117" s="23"/>
      <c r="T117" s="23"/>
      <c r="U117" s="23"/>
      <c r="V117" s="23"/>
      <c r="W117" s="23"/>
      <c r="X117" s="23"/>
      <c r="Y117" s="23"/>
      <c r="Z117" s="23"/>
      <c r="AA117" s="23"/>
      <c r="AB117" s="24"/>
    </row>
    <row r="118" spans="1:28" x14ac:dyDescent="0.45">
      <c r="A118" s="353"/>
      <c r="B118" s="295"/>
      <c r="C118" s="295"/>
      <c r="D118" s="295"/>
      <c r="E118" s="295"/>
      <c r="F118" s="295"/>
      <c r="G118" s="354"/>
      <c r="H118" s="347"/>
      <c r="I118" s="348"/>
      <c r="J118" s="348"/>
      <c r="K118" s="348"/>
      <c r="L118" s="27"/>
      <c r="M118" s="349" t="s">
        <v>5</v>
      </c>
      <c r="N118" s="349"/>
      <c r="O118" s="349"/>
      <c r="P118" s="349"/>
      <c r="Q118" s="27"/>
      <c r="R118" s="27"/>
      <c r="S118" s="27"/>
      <c r="T118" s="27"/>
      <c r="U118" s="27"/>
      <c r="V118" s="27"/>
      <c r="W118" s="27"/>
      <c r="X118" s="27"/>
      <c r="Y118" s="27"/>
      <c r="Z118" s="27"/>
      <c r="AA118" s="27"/>
      <c r="AB118" s="28"/>
    </row>
    <row r="119" spans="1:28" x14ac:dyDescent="0.45">
      <c r="A119" s="355"/>
      <c r="B119" s="356"/>
      <c r="C119" s="356"/>
      <c r="D119" s="356"/>
      <c r="E119" s="356"/>
      <c r="F119" s="356"/>
      <c r="G119" s="357"/>
      <c r="H119" s="366" t="s">
        <v>119</v>
      </c>
      <c r="I119" s="367"/>
      <c r="J119" s="367"/>
      <c r="K119" s="367"/>
      <c r="L119" s="367"/>
      <c r="M119" s="367"/>
      <c r="N119" s="367"/>
      <c r="O119" s="367"/>
      <c r="P119" s="367"/>
      <c r="Q119" s="367"/>
      <c r="R119" s="367"/>
      <c r="S119" s="367"/>
      <c r="T119" s="367"/>
      <c r="U119" s="367"/>
      <c r="V119" s="367"/>
      <c r="W119" s="367"/>
      <c r="X119" s="367"/>
      <c r="Y119" s="367"/>
      <c r="Z119" s="367"/>
      <c r="AA119" s="367"/>
      <c r="AB119" s="368"/>
    </row>
    <row r="120" spans="1:28" x14ac:dyDescent="0.45">
      <c r="A120" s="7"/>
      <c r="B120" s="7"/>
      <c r="C120" s="7"/>
      <c r="D120" s="7"/>
      <c r="E120" s="7"/>
      <c r="F120" s="7"/>
      <c r="G120" s="7"/>
      <c r="H120" s="12"/>
    </row>
    <row r="121" spans="1:28" ht="18" x14ac:dyDescent="0.55000000000000004">
      <c r="A121" s="325" t="s">
        <v>57</v>
      </c>
      <c r="B121" s="326"/>
      <c r="C121" s="326"/>
      <c r="D121" s="326"/>
      <c r="E121" s="326"/>
      <c r="F121" s="326"/>
      <c r="G121" s="326"/>
      <c r="H121" s="326"/>
      <c r="I121" s="326"/>
      <c r="J121" s="326"/>
      <c r="K121" s="326"/>
      <c r="L121" s="326"/>
      <c r="M121" s="326"/>
      <c r="N121" s="326"/>
      <c r="O121" s="326"/>
      <c r="P121" s="326"/>
      <c r="Q121" s="326"/>
      <c r="R121" s="326"/>
      <c r="S121" s="326"/>
      <c r="T121" s="326"/>
      <c r="U121" s="326"/>
      <c r="V121" s="326"/>
      <c r="W121" s="326"/>
      <c r="X121" s="326"/>
      <c r="Y121" s="326"/>
      <c r="Z121" s="326"/>
      <c r="AA121" s="326"/>
      <c r="AB121" s="327"/>
    </row>
    <row r="122" spans="1:28" ht="13.9" customHeight="1" x14ac:dyDescent="0.45">
      <c r="A122" s="235" t="s">
        <v>184</v>
      </c>
      <c r="B122" s="221"/>
      <c r="C122" s="221"/>
      <c r="D122" s="221"/>
      <c r="E122" s="221"/>
      <c r="F122" s="221"/>
      <c r="G122" s="236"/>
      <c r="H122" s="201" t="s">
        <v>58</v>
      </c>
      <c r="I122" s="201"/>
      <c r="J122" s="201"/>
      <c r="K122" s="201"/>
      <c r="L122" s="201"/>
      <c r="M122" s="201"/>
      <c r="N122" s="201"/>
      <c r="O122" s="201"/>
      <c r="P122" s="252"/>
      <c r="Q122" s="252"/>
      <c r="R122" s="252"/>
      <c r="S122" s="252"/>
      <c r="T122" s="252"/>
      <c r="U122" s="252"/>
      <c r="V122" s="252"/>
      <c r="W122" s="252"/>
      <c r="X122" s="252"/>
      <c r="Y122" s="252"/>
      <c r="Z122" s="252"/>
      <c r="AA122" s="252"/>
      <c r="AB122" s="253"/>
    </row>
    <row r="123" spans="1:28" x14ac:dyDescent="0.45">
      <c r="A123" s="203"/>
      <c r="B123" s="204"/>
      <c r="C123" s="204"/>
      <c r="D123" s="204"/>
      <c r="E123" s="204"/>
      <c r="F123" s="204"/>
      <c r="G123" s="237"/>
      <c r="H123" s="377"/>
      <c r="I123" s="378"/>
      <c r="J123" s="378"/>
      <c r="K123" s="378"/>
      <c r="L123" s="135" t="s">
        <v>49</v>
      </c>
      <c r="M123" s="380"/>
      <c r="N123" s="380"/>
      <c r="O123" s="380"/>
      <c r="P123" s="380"/>
      <c r="Q123" s="135" t="s">
        <v>49</v>
      </c>
      <c r="R123" s="380"/>
      <c r="S123" s="380"/>
      <c r="T123" s="380"/>
      <c r="U123" s="380"/>
      <c r="V123" s="135" t="s">
        <v>34</v>
      </c>
      <c r="W123" s="315">
        <f>ROUND(H123*M123,2)*R123</f>
        <v>0</v>
      </c>
      <c r="X123" s="315"/>
      <c r="Y123" s="315"/>
      <c r="Z123" s="315"/>
      <c r="AA123" s="23"/>
      <c r="AB123" s="24"/>
    </row>
    <row r="124" spans="1:28" x14ac:dyDescent="0.45">
      <c r="A124" s="203"/>
      <c r="B124" s="204"/>
      <c r="C124" s="204"/>
      <c r="D124" s="204"/>
      <c r="E124" s="204"/>
      <c r="F124" s="204"/>
      <c r="G124" s="237"/>
      <c r="H124" s="379"/>
      <c r="I124" s="265"/>
      <c r="J124" s="265"/>
      <c r="K124" s="265"/>
      <c r="L124" s="136"/>
      <c r="M124" s="220"/>
      <c r="N124" s="220"/>
      <c r="O124" s="220"/>
      <c r="P124" s="220"/>
      <c r="Q124" s="136"/>
      <c r="R124" s="220"/>
      <c r="S124" s="220"/>
      <c r="T124" s="220"/>
      <c r="U124" s="220"/>
      <c r="V124" s="136"/>
      <c r="W124" s="294"/>
      <c r="X124" s="294"/>
      <c r="Y124" s="294"/>
      <c r="Z124" s="294"/>
      <c r="AA124" s="27"/>
      <c r="AB124" s="28"/>
    </row>
    <row r="125" spans="1:28" x14ac:dyDescent="0.45">
      <c r="A125" s="203"/>
      <c r="B125" s="204"/>
      <c r="C125" s="204"/>
      <c r="D125" s="204"/>
      <c r="E125" s="204"/>
      <c r="F125" s="204"/>
      <c r="G125" s="237"/>
      <c r="H125" s="388" t="s">
        <v>59</v>
      </c>
      <c r="I125" s="389"/>
      <c r="J125" s="389"/>
      <c r="K125" s="389"/>
      <c r="L125" s="49"/>
      <c r="M125" s="389" t="s">
        <v>60</v>
      </c>
      <c r="N125" s="389"/>
      <c r="O125" s="389"/>
      <c r="P125" s="389"/>
      <c r="Q125" s="49"/>
      <c r="R125" s="389" t="s">
        <v>61</v>
      </c>
      <c r="S125" s="389"/>
      <c r="T125" s="389"/>
      <c r="U125" s="389"/>
      <c r="V125" s="49"/>
      <c r="W125" s="392" t="s">
        <v>5</v>
      </c>
      <c r="X125" s="392"/>
      <c r="Y125" s="392"/>
      <c r="Z125" s="392"/>
      <c r="AA125" s="50"/>
      <c r="AB125" s="51"/>
    </row>
    <row r="126" spans="1:28" x14ac:dyDescent="0.45">
      <c r="A126" s="203"/>
      <c r="B126" s="204"/>
      <c r="C126" s="204"/>
      <c r="D126" s="204"/>
      <c r="E126" s="204"/>
      <c r="F126" s="204"/>
      <c r="G126" s="237"/>
      <c r="H126" s="388"/>
      <c r="I126" s="389"/>
      <c r="J126" s="389"/>
      <c r="K126" s="389"/>
      <c r="L126" s="49"/>
      <c r="M126" s="389"/>
      <c r="N126" s="389"/>
      <c r="O126" s="389"/>
      <c r="P126" s="389"/>
      <c r="Q126" s="49"/>
      <c r="R126" s="389"/>
      <c r="S126" s="389"/>
      <c r="T126" s="389"/>
      <c r="U126" s="389"/>
      <c r="V126" s="49"/>
      <c r="W126" s="392"/>
      <c r="X126" s="392"/>
      <c r="Y126" s="392"/>
      <c r="Z126" s="392"/>
      <c r="AA126" s="50"/>
      <c r="AB126" s="51"/>
    </row>
    <row r="127" spans="1:28" x14ac:dyDescent="0.45">
      <c r="A127" s="203"/>
      <c r="B127" s="204"/>
      <c r="C127" s="204"/>
      <c r="D127" s="204"/>
      <c r="E127" s="204"/>
      <c r="F127" s="204"/>
      <c r="G127" s="237"/>
      <c r="H127" s="390"/>
      <c r="I127" s="391"/>
      <c r="J127" s="391"/>
      <c r="K127" s="391"/>
      <c r="L127" s="52"/>
      <c r="M127" s="391"/>
      <c r="N127" s="391"/>
      <c r="O127" s="391"/>
      <c r="P127" s="391"/>
      <c r="Q127" s="52"/>
      <c r="R127" s="391"/>
      <c r="S127" s="391"/>
      <c r="T127" s="391"/>
      <c r="U127" s="391"/>
      <c r="V127" s="52"/>
      <c r="W127" s="393"/>
      <c r="X127" s="393"/>
      <c r="Y127" s="393"/>
      <c r="Z127" s="393"/>
      <c r="AA127" s="53"/>
      <c r="AB127" s="54"/>
    </row>
    <row r="128" spans="1:28" x14ac:dyDescent="0.45">
      <c r="A128" s="203"/>
      <c r="B128" s="204"/>
      <c r="C128" s="204"/>
      <c r="D128" s="204"/>
      <c r="E128" s="204"/>
      <c r="F128" s="204"/>
      <c r="G128" s="237"/>
      <c r="H128" s="381" t="s">
        <v>62</v>
      </c>
      <c r="I128" s="382"/>
      <c r="J128" s="382"/>
      <c r="K128" s="382"/>
      <c r="L128" s="382"/>
      <c r="M128" s="382"/>
      <c r="N128" s="382"/>
      <c r="O128" s="382"/>
      <c r="P128" s="382"/>
      <c r="Q128" s="382"/>
      <c r="R128" s="382"/>
      <c r="S128" s="382"/>
      <c r="T128" s="382"/>
      <c r="U128" s="382"/>
      <c r="V128" s="382"/>
      <c r="W128" s="382"/>
      <c r="X128" s="382"/>
      <c r="Y128" s="382"/>
      <c r="Z128" s="382"/>
      <c r="AA128" s="382"/>
      <c r="AB128" s="24"/>
    </row>
    <row r="129" spans="1:28" x14ac:dyDescent="0.45">
      <c r="A129" s="203"/>
      <c r="B129" s="204"/>
      <c r="C129" s="204"/>
      <c r="D129" s="204"/>
      <c r="E129" s="204"/>
      <c r="F129" s="204"/>
      <c r="G129" s="237"/>
      <c r="H129" s="36"/>
      <c r="I129" s="27"/>
      <c r="J129" s="27"/>
      <c r="K129" s="27"/>
      <c r="L129" s="27"/>
      <c r="M129" s="27"/>
      <c r="N129" s="27"/>
      <c r="O129" s="27"/>
      <c r="P129" s="27"/>
      <c r="Q129" s="27"/>
      <c r="R129" s="27"/>
      <c r="S129" s="27"/>
      <c r="T129" s="27"/>
      <c r="U129" s="27"/>
      <c r="V129" s="27"/>
      <c r="W129" s="27"/>
      <c r="X129" s="27"/>
      <c r="Y129" s="27"/>
      <c r="Z129" s="27"/>
      <c r="AA129" s="27"/>
      <c r="AB129" s="28"/>
    </row>
    <row r="130" spans="1:28" x14ac:dyDescent="0.45">
      <c r="A130" s="203"/>
      <c r="B130" s="204"/>
      <c r="C130" s="204"/>
      <c r="D130" s="204"/>
      <c r="E130" s="204"/>
      <c r="F130" s="204"/>
      <c r="G130" s="237"/>
      <c r="H130" s="386" t="s">
        <v>63</v>
      </c>
      <c r="I130" s="386"/>
      <c r="J130" s="386"/>
      <c r="K130" s="386"/>
      <c r="L130" s="386"/>
      <c r="M130" s="386"/>
      <c r="N130" s="386" t="s">
        <v>51</v>
      </c>
      <c r="O130" s="386"/>
      <c r="P130" s="386"/>
      <c r="Q130" s="386"/>
      <c r="R130" s="386"/>
      <c r="S130" s="27"/>
      <c r="T130" s="27"/>
      <c r="U130" s="27"/>
      <c r="V130" s="27"/>
      <c r="W130" s="27"/>
      <c r="X130" s="27"/>
      <c r="Y130" s="27"/>
      <c r="Z130" s="27"/>
      <c r="AA130" s="27"/>
      <c r="AB130" s="28"/>
    </row>
    <row r="131" spans="1:28" x14ac:dyDescent="0.45">
      <c r="A131" s="203"/>
      <c r="B131" s="204"/>
      <c r="C131" s="204"/>
      <c r="D131" s="204"/>
      <c r="E131" s="204"/>
      <c r="F131" s="204"/>
      <c r="G131" s="237"/>
      <c r="H131" s="387">
        <v>1</v>
      </c>
      <c r="I131" s="387"/>
      <c r="J131" s="387"/>
      <c r="K131" s="387"/>
      <c r="L131" s="387"/>
      <c r="M131" s="387"/>
      <c r="N131" s="387">
        <v>5</v>
      </c>
      <c r="O131" s="387"/>
      <c r="P131" s="387"/>
      <c r="Q131" s="387"/>
      <c r="R131" s="387"/>
      <c r="S131" s="27"/>
      <c r="T131" s="27"/>
      <c r="U131" s="27"/>
      <c r="V131" s="27"/>
      <c r="W131" s="27"/>
      <c r="X131" s="27"/>
      <c r="Y131" s="27"/>
      <c r="Z131" s="27"/>
      <c r="AA131" s="27"/>
      <c r="AB131" s="28"/>
    </row>
    <row r="132" spans="1:28" x14ac:dyDescent="0.45">
      <c r="A132" s="203"/>
      <c r="B132" s="204"/>
      <c r="C132" s="204"/>
      <c r="D132" s="204"/>
      <c r="E132" s="204"/>
      <c r="F132" s="204"/>
      <c r="G132" s="237"/>
      <c r="H132" s="387">
        <v>2</v>
      </c>
      <c r="I132" s="387"/>
      <c r="J132" s="387"/>
      <c r="K132" s="387"/>
      <c r="L132" s="387"/>
      <c r="M132" s="387"/>
      <c r="N132" s="387">
        <v>9</v>
      </c>
      <c r="O132" s="387"/>
      <c r="P132" s="387"/>
      <c r="Q132" s="387"/>
      <c r="R132" s="387"/>
      <c r="S132" s="27"/>
      <c r="T132" s="27"/>
      <c r="U132" s="27"/>
      <c r="V132" s="27"/>
      <c r="W132" s="27"/>
      <c r="X132" s="27"/>
      <c r="Y132" s="27"/>
      <c r="Z132" s="27"/>
      <c r="AA132" s="27"/>
      <c r="AB132" s="28"/>
    </row>
    <row r="133" spans="1:28" x14ac:dyDescent="0.45">
      <c r="A133" s="383"/>
      <c r="B133" s="384"/>
      <c r="C133" s="384"/>
      <c r="D133" s="384"/>
      <c r="E133" s="384"/>
      <c r="F133" s="384"/>
      <c r="G133" s="385"/>
      <c r="H133" s="387">
        <v>3</v>
      </c>
      <c r="I133" s="387"/>
      <c r="J133" s="387"/>
      <c r="K133" s="387"/>
      <c r="L133" s="387"/>
      <c r="M133" s="387"/>
      <c r="N133" s="387">
        <v>13</v>
      </c>
      <c r="O133" s="387"/>
      <c r="P133" s="387"/>
      <c r="Q133" s="387"/>
      <c r="R133" s="387"/>
      <c r="S133" s="27"/>
      <c r="T133" s="27"/>
      <c r="U133" s="27"/>
      <c r="V133" s="27"/>
      <c r="W133" s="27"/>
      <c r="X133" s="27"/>
      <c r="Y133" s="27"/>
      <c r="Z133" s="27"/>
      <c r="AA133" s="27"/>
      <c r="AB133" s="28"/>
    </row>
    <row r="134" spans="1:28" ht="13.9" customHeight="1" x14ac:dyDescent="0.45">
      <c r="A134" s="383"/>
      <c r="B134" s="384"/>
      <c r="C134" s="384"/>
      <c r="D134" s="384"/>
      <c r="E134" s="384"/>
      <c r="F134" s="384"/>
      <c r="G134" s="385"/>
      <c r="H134" s="387">
        <v>4</v>
      </c>
      <c r="I134" s="387"/>
      <c r="J134" s="387"/>
      <c r="K134" s="387"/>
      <c r="L134" s="387"/>
      <c r="M134" s="387"/>
      <c r="N134" s="387">
        <v>18</v>
      </c>
      <c r="O134" s="387"/>
      <c r="P134" s="387"/>
      <c r="Q134" s="387"/>
      <c r="R134" s="387"/>
      <c r="S134" s="27"/>
      <c r="T134" s="27"/>
      <c r="U134" s="27"/>
      <c r="V134" s="27"/>
      <c r="W134" s="27"/>
      <c r="X134" s="27"/>
      <c r="Y134" s="27"/>
      <c r="Z134" s="27"/>
      <c r="AA134" s="27"/>
      <c r="AB134" s="28"/>
    </row>
    <row r="135" spans="1:28" ht="13.9" customHeight="1" x14ac:dyDescent="0.45">
      <c r="A135" s="383"/>
      <c r="B135" s="384"/>
      <c r="C135" s="384"/>
      <c r="D135" s="384"/>
      <c r="E135" s="384"/>
      <c r="F135" s="384"/>
      <c r="G135" s="385"/>
      <c r="H135" s="387">
        <v>5</v>
      </c>
      <c r="I135" s="387"/>
      <c r="J135" s="387"/>
      <c r="K135" s="387"/>
      <c r="L135" s="387"/>
      <c r="M135" s="387"/>
      <c r="N135" s="387">
        <v>22</v>
      </c>
      <c r="O135" s="387"/>
      <c r="P135" s="387"/>
      <c r="Q135" s="387"/>
      <c r="R135" s="387"/>
      <c r="S135" s="27"/>
      <c r="T135" s="27"/>
      <c r="U135" s="27"/>
      <c r="V135" s="27"/>
      <c r="W135" s="27"/>
      <c r="X135" s="27"/>
      <c r="Y135" s="27"/>
      <c r="Z135" s="27"/>
      <c r="AA135" s="27"/>
      <c r="AB135" s="28"/>
    </row>
    <row r="136" spans="1:28" x14ac:dyDescent="0.45">
      <c r="A136" s="383"/>
      <c r="B136" s="384"/>
      <c r="C136" s="384"/>
      <c r="D136" s="384"/>
      <c r="E136" s="384"/>
      <c r="F136" s="384"/>
      <c r="G136" s="385"/>
      <c r="H136" s="387">
        <v>6</v>
      </c>
      <c r="I136" s="387"/>
      <c r="J136" s="387"/>
      <c r="K136" s="387"/>
      <c r="L136" s="387"/>
      <c r="M136" s="387"/>
      <c r="N136" s="387">
        <v>26</v>
      </c>
      <c r="O136" s="387"/>
      <c r="P136" s="387"/>
      <c r="Q136" s="387"/>
      <c r="R136" s="387"/>
      <c r="S136" s="27"/>
      <c r="T136" s="27"/>
      <c r="U136" s="27"/>
      <c r="V136" s="27"/>
      <c r="W136" s="27"/>
      <c r="X136" s="27"/>
      <c r="Y136" s="27"/>
      <c r="Z136" s="27"/>
      <c r="AA136" s="27"/>
      <c r="AB136" s="28"/>
    </row>
    <row r="137" spans="1:28" x14ac:dyDescent="0.45">
      <c r="A137" s="44"/>
      <c r="B137" s="45"/>
      <c r="C137" s="45"/>
      <c r="D137" s="45"/>
      <c r="E137" s="45"/>
      <c r="F137" s="45"/>
      <c r="G137" s="46"/>
      <c r="H137" s="387">
        <v>7</v>
      </c>
      <c r="I137" s="387"/>
      <c r="J137" s="387"/>
      <c r="K137" s="387"/>
      <c r="L137" s="387"/>
      <c r="M137" s="387"/>
      <c r="N137" s="387">
        <v>30</v>
      </c>
      <c r="O137" s="387"/>
      <c r="P137" s="387"/>
      <c r="Q137" s="387"/>
      <c r="R137" s="387"/>
      <c r="S137" s="27"/>
      <c r="T137" s="27"/>
      <c r="U137" s="27"/>
      <c r="V137" s="27"/>
      <c r="W137" s="27"/>
      <c r="X137" s="27"/>
      <c r="Y137" s="27"/>
      <c r="Z137" s="27"/>
      <c r="AA137" s="27"/>
      <c r="AB137" s="28"/>
    </row>
    <row r="138" spans="1:28" ht="13.9" customHeight="1" x14ac:dyDescent="0.45">
      <c r="A138" s="203" t="s">
        <v>176</v>
      </c>
      <c r="B138" s="204"/>
      <c r="C138" s="204"/>
      <c r="D138" s="204"/>
      <c r="E138" s="204"/>
      <c r="F138" s="204"/>
      <c r="G138" s="237"/>
      <c r="H138" s="36"/>
      <c r="I138" s="27"/>
      <c r="J138" s="27"/>
      <c r="K138" s="27"/>
      <c r="L138" s="27"/>
      <c r="M138" s="27"/>
      <c r="N138" s="27"/>
      <c r="O138" s="27"/>
      <c r="P138" s="27"/>
      <c r="Q138" s="27"/>
      <c r="R138" s="27"/>
      <c r="S138" s="27"/>
      <c r="T138" s="27"/>
      <c r="U138" s="27"/>
      <c r="V138" s="27"/>
      <c r="W138" s="27"/>
      <c r="X138" s="27"/>
      <c r="Y138" s="27"/>
      <c r="Z138" s="27"/>
      <c r="AA138" s="27"/>
      <c r="AB138" s="28"/>
    </row>
    <row r="139" spans="1:28" x14ac:dyDescent="0.45">
      <c r="A139" s="203"/>
      <c r="B139" s="204"/>
      <c r="C139" s="204"/>
      <c r="D139" s="204"/>
      <c r="E139" s="204"/>
      <c r="F139" s="204"/>
      <c r="G139" s="237"/>
      <c r="H139" s="304" t="s">
        <v>154</v>
      </c>
      <c r="I139" s="200"/>
      <c r="J139" s="200"/>
      <c r="K139" s="200"/>
      <c r="L139" s="200"/>
      <c r="M139" s="200"/>
      <c r="N139" s="200"/>
      <c r="O139" s="200"/>
      <c r="P139" s="200"/>
      <c r="Q139" s="200"/>
      <c r="R139" s="200"/>
      <c r="S139" s="200"/>
      <c r="T139" s="200"/>
      <c r="U139" s="200"/>
      <c r="V139" s="200"/>
      <c r="W139" s="200"/>
      <c r="X139" s="200"/>
      <c r="Y139" s="200"/>
      <c r="Z139" s="200"/>
      <c r="AA139" s="200"/>
      <c r="AB139" s="47"/>
    </row>
    <row r="140" spans="1:28" x14ac:dyDescent="0.45">
      <c r="A140" s="203"/>
      <c r="B140" s="204"/>
      <c r="C140" s="204"/>
      <c r="D140" s="204"/>
      <c r="E140" s="204"/>
      <c r="F140" s="204"/>
      <c r="G140" s="237"/>
      <c r="H140" s="304"/>
      <c r="I140" s="200"/>
      <c r="J140" s="200"/>
      <c r="K140" s="200"/>
      <c r="L140" s="200"/>
      <c r="M140" s="200"/>
      <c r="N140" s="200"/>
      <c r="O140" s="200"/>
      <c r="P140" s="200"/>
      <c r="Q140" s="200"/>
      <c r="R140" s="200"/>
      <c r="S140" s="200"/>
      <c r="T140" s="200"/>
      <c r="U140" s="200"/>
      <c r="V140" s="200"/>
      <c r="W140" s="200"/>
      <c r="X140" s="200"/>
      <c r="Y140" s="200"/>
      <c r="Z140" s="200"/>
      <c r="AA140" s="200"/>
      <c r="AB140" s="47"/>
    </row>
    <row r="141" spans="1:28" x14ac:dyDescent="0.45">
      <c r="A141" s="203"/>
      <c r="B141" s="204"/>
      <c r="C141" s="204"/>
      <c r="D141" s="204"/>
      <c r="E141" s="204"/>
      <c r="F141" s="204"/>
      <c r="G141" s="237"/>
      <c r="H141" s="304"/>
      <c r="I141" s="200"/>
      <c r="J141" s="200"/>
      <c r="K141" s="200"/>
      <c r="L141" s="200"/>
      <c r="M141" s="200"/>
      <c r="N141" s="200"/>
      <c r="O141" s="200"/>
      <c r="P141" s="200"/>
      <c r="Q141" s="200"/>
      <c r="R141" s="200"/>
      <c r="S141" s="200"/>
      <c r="T141" s="200"/>
      <c r="U141" s="200"/>
      <c r="V141" s="200"/>
      <c r="W141" s="200"/>
      <c r="X141" s="200"/>
      <c r="Y141" s="200"/>
      <c r="Z141" s="200"/>
      <c r="AA141" s="200"/>
      <c r="AB141" s="47"/>
    </row>
    <row r="142" spans="1:28" x14ac:dyDescent="0.45">
      <c r="A142" s="203"/>
      <c r="B142" s="204"/>
      <c r="C142" s="204"/>
      <c r="D142" s="204"/>
      <c r="E142" s="204"/>
      <c r="F142" s="204"/>
      <c r="G142" s="237"/>
      <c r="H142" s="36"/>
      <c r="I142" s="27"/>
      <c r="J142" s="27"/>
      <c r="K142" s="27"/>
      <c r="L142" s="27"/>
      <c r="M142" s="27"/>
      <c r="N142" s="27"/>
      <c r="O142" s="27"/>
      <c r="P142" s="27"/>
      <c r="Q142" s="27"/>
      <c r="R142" s="27"/>
      <c r="S142" s="27"/>
      <c r="T142" s="27"/>
      <c r="U142" s="27"/>
      <c r="V142" s="27"/>
      <c r="W142" s="27"/>
      <c r="X142" s="27"/>
      <c r="Y142" s="27"/>
      <c r="Z142" s="27"/>
      <c r="AA142" s="27"/>
      <c r="AB142" s="28"/>
    </row>
    <row r="143" spans="1:28" x14ac:dyDescent="0.45">
      <c r="A143" s="203"/>
      <c r="B143" s="204"/>
      <c r="C143" s="204"/>
      <c r="D143" s="204"/>
      <c r="E143" s="204"/>
      <c r="F143" s="204"/>
      <c r="G143" s="237"/>
      <c r="H143" s="48" t="s">
        <v>119</v>
      </c>
      <c r="I143" s="27"/>
      <c r="J143" s="27"/>
      <c r="K143" s="27"/>
      <c r="L143" s="27"/>
      <c r="M143" s="27"/>
      <c r="N143" s="27"/>
      <c r="O143" s="27"/>
      <c r="P143" s="27"/>
      <c r="Q143" s="27"/>
      <c r="R143" s="27"/>
      <c r="S143" s="27"/>
      <c r="T143" s="27"/>
      <c r="U143" s="27"/>
      <c r="V143" s="27"/>
      <c r="W143" s="27"/>
      <c r="X143" s="27"/>
      <c r="Y143" s="27"/>
      <c r="Z143" s="27"/>
      <c r="AA143" s="27"/>
      <c r="AB143" s="28"/>
    </row>
    <row r="144" spans="1:28" x14ac:dyDescent="0.45">
      <c r="A144" s="203"/>
      <c r="B144" s="204"/>
      <c r="C144" s="204"/>
      <c r="D144" s="204"/>
      <c r="E144" s="204"/>
      <c r="F144" s="204"/>
      <c r="G144" s="237"/>
      <c r="H144" s="36"/>
      <c r="I144" s="27"/>
      <c r="J144" s="27"/>
      <c r="K144" s="27"/>
      <c r="L144" s="27"/>
      <c r="M144" s="27"/>
      <c r="N144" s="27"/>
      <c r="O144" s="27"/>
      <c r="P144" s="27"/>
      <c r="Q144" s="27"/>
      <c r="R144" s="27"/>
      <c r="S144" s="27"/>
      <c r="T144" s="27"/>
      <c r="U144" s="27"/>
      <c r="V144" s="27"/>
      <c r="W144" s="27"/>
      <c r="X144" s="27"/>
      <c r="Y144" s="27"/>
      <c r="Z144" s="27"/>
      <c r="AA144" s="27"/>
      <c r="AB144" s="28"/>
    </row>
    <row r="145" spans="1:28" x14ac:dyDescent="0.45">
      <c r="A145" s="203"/>
      <c r="B145" s="204"/>
      <c r="C145" s="204"/>
      <c r="D145" s="204"/>
      <c r="E145" s="204"/>
      <c r="F145" s="204"/>
      <c r="G145" s="237"/>
      <c r="H145" s="36"/>
      <c r="I145" s="27"/>
      <c r="J145" s="27"/>
      <c r="K145" s="27"/>
      <c r="L145" s="27"/>
      <c r="M145" s="27"/>
      <c r="N145" s="27"/>
      <c r="O145" s="27"/>
      <c r="P145" s="27"/>
      <c r="Q145" s="27"/>
      <c r="R145" s="27"/>
      <c r="S145" s="27"/>
      <c r="T145" s="27"/>
      <c r="U145" s="27"/>
      <c r="V145" s="27"/>
      <c r="W145" s="27"/>
      <c r="X145" s="27"/>
      <c r="Y145" s="27"/>
      <c r="Z145" s="27"/>
      <c r="AA145" s="27"/>
      <c r="AB145" s="28"/>
    </row>
    <row r="146" spans="1:28" x14ac:dyDescent="0.45">
      <c r="A146" s="203"/>
      <c r="B146" s="204"/>
      <c r="C146" s="204"/>
      <c r="D146" s="204"/>
      <c r="E146" s="204"/>
      <c r="F146" s="204"/>
      <c r="G146" s="237"/>
      <c r="H146" s="36"/>
      <c r="I146" s="27"/>
      <c r="J146" s="27"/>
      <c r="K146" s="27"/>
      <c r="L146" s="27"/>
      <c r="M146" s="27"/>
      <c r="N146" s="27"/>
      <c r="O146" s="27"/>
      <c r="P146" s="27"/>
      <c r="Q146" s="27"/>
      <c r="R146" s="27"/>
      <c r="S146" s="27"/>
      <c r="T146" s="27"/>
      <c r="U146" s="27"/>
      <c r="V146" s="27"/>
      <c r="W146" s="27"/>
      <c r="X146" s="27"/>
      <c r="Y146" s="27"/>
      <c r="Z146" s="27"/>
      <c r="AA146" s="27"/>
      <c r="AB146" s="28"/>
    </row>
    <row r="147" spans="1:28" x14ac:dyDescent="0.45">
      <c r="A147" s="205"/>
      <c r="B147" s="206"/>
      <c r="C147" s="206"/>
      <c r="D147" s="206"/>
      <c r="E147" s="206"/>
      <c r="F147" s="206"/>
      <c r="G147" s="238"/>
      <c r="H147" s="31"/>
      <c r="I147" s="25"/>
      <c r="J147" s="25"/>
      <c r="K147" s="25"/>
      <c r="L147" s="25"/>
      <c r="M147" s="25"/>
      <c r="N147" s="25"/>
      <c r="O147" s="25"/>
      <c r="P147" s="25"/>
      <c r="Q147" s="25"/>
      <c r="R147" s="25"/>
      <c r="S147" s="25"/>
      <c r="T147" s="25"/>
      <c r="U147" s="25"/>
      <c r="V147" s="25"/>
      <c r="W147" s="25"/>
      <c r="X147" s="25"/>
      <c r="Y147" s="25"/>
      <c r="Z147" s="25"/>
      <c r="AA147" s="25"/>
      <c r="AB147" s="26"/>
    </row>
    <row r="148" spans="1:28" x14ac:dyDescent="0.45">
      <c r="A148" s="13"/>
      <c r="B148" s="13"/>
      <c r="C148" s="13"/>
      <c r="D148" s="13"/>
      <c r="E148" s="13"/>
      <c r="F148" s="13"/>
      <c r="G148" s="13"/>
    </row>
    <row r="149" spans="1:28" x14ac:dyDescent="0.45">
      <c r="A149" s="13"/>
      <c r="B149" s="13"/>
      <c r="C149" s="13"/>
      <c r="D149" s="13"/>
      <c r="E149" s="13"/>
      <c r="F149" s="13"/>
      <c r="G149" s="13"/>
    </row>
    <row r="150" spans="1:28" x14ac:dyDescent="0.45">
      <c r="A150" s="345" t="s">
        <v>191</v>
      </c>
      <c r="B150" s="345"/>
      <c r="C150" s="345"/>
      <c r="D150" s="345"/>
      <c r="E150" s="345"/>
      <c r="F150" s="345"/>
      <c r="G150" s="345"/>
      <c r="H150" s="345"/>
      <c r="I150" s="345"/>
      <c r="J150" s="345"/>
      <c r="K150" s="345"/>
      <c r="L150" s="345"/>
      <c r="M150" s="345"/>
      <c r="N150" s="345"/>
      <c r="O150" s="345"/>
      <c r="P150" s="345"/>
      <c r="Q150" s="27"/>
      <c r="R150" s="106"/>
      <c r="S150" s="106"/>
      <c r="T150" s="106"/>
      <c r="U150" s="27"/>
      <c r="V150" s="107"/>
      <c r="W150" s="107"/>
      <c r="X150" s="107"/>
      <c r="Y150" s="27"/>
      <c r="Z150" s="106"/>
      <c r="AA150" s="106"/>
      <c r="AB150" s="106"/>
    </row>
    <row r="151" spans="1:28" x14ac:dyDescent="0.45">
      <c r="A151" s="105"/>
      <c r="B151" s="104"/>
      <c r="C151" s="104"/>
      <c r="D151" s="21"/>
      <c r="E151" s="107"/>
      <c r="F151" s="107"/>
      <c r="G151" s="107"/>
      <c r="H151" s="27"/>
      <c r="I151" s="107"/>
      <c r="J151" s="107"/>
      <c r="K151" s="107"/>
      <c r="L151" s="107"/>
      <c r="M151" s="108"/>
      <c r="N151" s="108"/>
      <c r="O151" s="108"/>
      <c r="P151" s="108"/>
      <c r="Q151" s="27"/>
      <c r="R151" s="106"/>
      <c r="S151" s="106"/>
      <c r="T151" s="106"/>
      <c r="U151" s="27"/>
      <c r="V151" s="107"/>
      <c r="W151" s="107"/>
      <c r="X151" s="107"/>
      <c r="Y151" s="27"/>
      <c r="Z151" s="106"/>
      <c r="AA151" s="106"/>
      <c r="AB151" s="106"/>
    </row>
    <row r="152" spans="1:28" ht="18" x14ac:dyDescent="0.55000000000000004">
      <c r="A152" s="177" t="s">
        <v>125</v>
      </c>
      <c r="B152" s="177"/>
      <c r="C152" s="177"/>
      <c r="D152" s="177"/>
      <c r="E152" s="177"/>
      <c r="F152" s="177"/>
      <c r="G152" s="177"/>
      <c r="H152" s="177"/>
      <c r="I152" s="177"/>
      <c r="Q152" s="159" t="s">
        <v>155</v>
      </c>
      <c r="R152" s="159"/>
      <c r="S152" s="159"/>
      <c r="T152" s="159"/>
      <c r="U152" s="159"/>
      <c r="V152" s="159"/>
      <c r="W152" s="159"/>
      <c r="X152" s="159"/>
      <c r="Y152" s="159"/>
      <c r="Z152" s="159"/>
      <c r="AA152" s="159"/>
      <c r="AB152" s="159"/>
    </row>
    <row r="153" spans="1:28" ht="18" x14ac:dyDescent="0.55000000000000004">
      <c r="A153" s="177"/>
      <c r="B153" s="177"/>
      <c r="C153" s="177"/>
      <c r="D153" s="177"/>
      <c r="E153" s="177"/>
      <c r="F153" s="177"/>
      <c r="G153" s="177"/>
      <c r="H153" s="177"/>
      <c r="I153" s="177"/>
      <c r="S153" s="159" t="s">
        <v>151</v>
      </c>
      <c r="T153" s="160"/>
      <c r="U153" s="160"/>
      <c r="V153" s="160"/>
      <c r="W153" s="160"/>
      <c r="X153" s="160"/>
      <c r="Y153" s="160"/>
      <c r="Z153" s="160"/>
      <c r="AA153" s="160"/>
      <c r="AB153" s="160"/>
    </row>
    <row r="154" spans="1:28" x14ac:dyDescent="0.45">
      <c r="A154" s="177"/>
      <c r="B154" s="177"/>
      <c r="C154" s="177"/>
      <c r="D154" s="177"/>
      <c r="E154" s="177"/>
      <c r="F154" s="177"/>
      <c r="G154" s="177"/>
      <c r="H154" s="177"/>
      <c r="I154" s="177"/>
    </row>
    <row r="155" spans="1:28" x14ac:dyDescent="0.45">
      <c r="A155" s="177"/>
      <c r="B155" s="177"/>
      <c r="C155" s="177"/>
      <c r="D155" s="177"/>
      <c r="E155" s="177"/>
      <c r="F155" s="177"/>
      <c r="G155" s="177"/>
      <c r="H155" s="177"/>
      <c r="I155" s="177"/>
    </row>
    <row r="156" spans="1:28" x14ac:dyDescent="0.45">
      <c r="A156" s="330" t="s">
        <v>139</v>
      </c>
      <c r="B156" s="330"/>
      <c r="C156" s="330"/>
      <c r="D156" s="330"/>
      <c r="E156" s="333">
        <f>G8</f>
        <v>0</v>
      </c>
      <c r="F156" s="333"/>
      <c r="G156" s="333"/>
      <c r="H156" s="333"/>
      <c r="I156" s="321" t="s">
        <v>126</v>
      </c>
      <c r="J156" s="321"/>
      <c r="K156" s="321"/>
      <c r="L156" s="321"/>
      <c r="M156" s="333">
        <f>P8</f>
        <v>0</v>
      </c>
      <c r="N156" s="333"/>
      <c r="O156" s="333"/>
      <c r="P156" s="333"/>
      <c r="Q156" s="333"/>
      <c r="R156" s="333"/>
      <c r="S156" s="321" t="s">
        <v>0</v>
      </c>
      <c r="T156" s="321"/>
      <c r="U156" s="321"/>
      <c r="V156" s="321"/>
      <c r="W156" s="322">
        <f>G9</f>
        <v>0</v>
      </c>
      <c r="X156" s="322"/>
      <c r="Y156" s="322"/>
      <c r="Z156" s="322"/>
      <c r="AA156" s="322"/>
      <c r="AB156" s="322"/>
    </row>
    <row r="158" spans="1:28" ht="18" x14ac:dyDescent="0.55000000000000004">
      <c r="A158" s="325" t="s">
        <v>156</v>
      </c>
      <c r="B158" s="326"/>
      <c r="C158" s="326"/>
      <c r="D158" s="326"/>
      <c r="E158" s="326"/>
      <c r="F158" s="326"/>
      <c r="G158" s="326"/>
      <c r="H158" s="326"/>
      <c r="I158" s="326"/>
      <c r="J158" s="326"/>
      <c r="K158" s="326"/>
      <c r="L158" s="326"/>
      <c r="M158" s="326"/>
      <c r="N158" s="326"/>
      <c r="O158" s="326"/>
      <c r="P158" s="326"/>
      <c r="Q158" s="326"/>
      <c r="R158" s="326"/>
      <c r="S158" s="326"/>
      <c r="T158" s="326"/>
      <c r="U158" s="326"/>
      <c r="V158" s="326"/>
      <c r="W158" s="326"/>
      <c r="X158" s="326"/>
      <c r="Y158" s="326"/>
      <c r="Z158" s="326"/>
      <c r="AA158" s="326"/>
      <c r="AB158" s="327"/>
    </row>
    <row r="159" spans="1:28" x14ac:dyDescent="0.45">
      <c r="A159" s="235" t="s">
        <v>171</v>
      </c>
      <c r="B159" s="221"/>
      <c r="C159" s="221"/>
      <c r="D159" s="221"/>
      <c r="E159" s="221"/>
      <c r="F159" s="221"/>
      <c r="G159" s="221"/>
      <c r="H159" s="236"/>
      <c r="I159" s="223" t="s">
        <v>1</v>
      </c>
      <c r="J159" s="202"/>
      <c r="K159" s="406"/>
      <c r="L159" s="407"/>
      <c r="M159" s="407"/>
      <c r="N159" s="407"/>
      <c r="O159" s="407"/>
      <c r="P159" s="407"/>
      <c r="Q159" s="407"/>
      <c r="R159" s="408"/>
      <c r="S159" s="55" t="s">
        <v>2</v>
      </c>
      <c r="T159" s="406"/>
      <c r="U159" s="407"/>
      <c r="V159" s="407"/>
      <c r="W159" s="407"/>
      <c r="X159" s="407"/>
      <c r="Y159" s="407"/>
      <c r="Z159" s="407"/>
      <c r="AA159" s="407"/>
      <c r="AB159" s="408"/>
    </row>
    <row r="160" spans="1:28" x14ac:dyDescent="0.45">
      <c r="A160" s="203"/>
      <c r="B160" s="204"/>
      <c r="C160" s="204"/>
      <c r="D160" s="204"/>
      <c r="E160" s="204"/>
      <c r="F160" s="204"/>
      <c r="G160" s="204"/>
      <c r="H160" s="237"/>
      <c r="I160" s="40" t="s">
        <v>95</v>
      </c>
      <c r="J160" s="23"/>
      <c r="K160" s="23"/>
      <c r="L160" s="23"/>
      <c r="M160" s="23"/>
      <c r="N160" s="23"/>
      <c r="O160" s="23"/>
      <c r="P160" s="23"/>
      <c r="Q160" s="23"/>
      <c r="R160" s="23"/>
      <c r="S160" s="23"/>
      <c r="T160" s="23"/>
      <c r="U160" s="23"/>
      <c r="V160" s="23"/>
      <c r="W160" s="23"/>
      <c r="X160" s="23"/>
      <c r="Y160" s="23"/>
      <c r="Z160" s="23"/>
      <c r="AA160" s="23"/>
      <c r="AB160" s="24"/>
    </row>
    <row r="161" spans="1:28" x14ac:dyDescent="0.45">
      <c r="A161" s="203"/>
      <c r="B161" s="204"/>
      <c r="C161" s="204"/>
      <c r="D161" s="204"/>
      <c r="E161" s="204"/>
      <c r="F161" s="204"/>
      <c r="G161" s="204"/>
      <c r="H161" s="237"/>
      <c r="I161" s="73"/>
      <c r="J161" s="201" t="s">
        <v>128</v>
      </c>
      <c r="K161" s="201"/>
      <c r="L161" s="201"/>
      <c r="M161" s="201"/>
      <c r="N161" s="201"/>
      <c r="O161" s="201"/>
      <c r="P161" s="201"/>
      <c r="Q161" s="201"/>
      <c r="R161" s="201"/>
      <c r="S161" s="201"/>
      <c r="T161" s="201"/>
      <c r="U161" s="201"/>
      <c r="V161" s="201"/>
      <c r="W161" s="201"/>
      <c r="X161" s="201"/>
      <c r="Y161" s="201"/>
      <c r="Z161" s="201"/>
      <c r="AA161" s="201"/>
      <c r="AB161" s="202"/>
    </row>
    <row r="162" spans="1:28" x14ac:dyDescent="0.45">
      <c r="A162" s="203"/>
      <c r="B162" s="204"/>
      <c r="C162" s="204"/>
      <c r="D162" s="204"/>
      <c r="E162" s="204"/>
      <c r="F162" s="204"/>
      <c r="G162" s="204"/>
      <c r="H162" s="237"/>
      <c r="I162" s="73"/>
      <c r="J162" s="409" t="s">
        <v>172</v>
      </c>
      <c r="K162" s="409"/>
      <c r="L162" s="409"/>
      <c r="M162" s="409"/>
      <c r="N162" s="409"/>
      <c r="O162" s="409"/>
      <c r="P162" s="409"/>
      <c r="Q162" s="409"/>
      <c r="R162" s="409"/>
      <c r="S162" s="409"/>
      <c r="T162" s="409"/>
      <c r="U162" s="409"/>
      <c r="V162" s="409"/>
      <c r="W162" s="409"/>
      <c r="X162" s="409"/>
      <c r="Y162" s="409"/>
      <c r="Z162" s="409"/>
      <c r="AA162" s="409"/>
      <c r="AB162" s="410"/>
    </row>
    <row r="163" spans="1:28" ht="14.45" customHeight="1" x14ac:dyDescent="0.45">
      <c r="A163" s="203"/>
      <c r="B163" s="204"/>
      <c r="C163" s="204"/>
      <c r="D163" s="204"/>
      <c r="E163" s="204"/>
      <c r="F163" s="204"/>
      <c r="G163" s="204"/>
      <c r="H163" s="237"/>
      <c r="I163" s="100"/>
      <c r="J163" s="342" t="s">
        <v>65</v>
      </c>
      <c r="K163" s="342"/>
      <c r="L163" s="342"/>
      <c r="M163" s="342"/>
      <c r="N163" s="342"/>
      <c r="O163" s="342"/>
      <c r="P163" s="342"/>
      <c r="Q163" s="342"/>
      <c r="R163" s="342"/>
      <c r="S163" s="342"/>
      <c r="T163" s="342"/>
      <c r="U163" s="342"/>
      <c r="V163" s="342"/>
      <c r="W163" s="342"/>
      <c r="X163" s="342"/>
      <c r="Y163" s="342"/>
      <c r="Z163" s="342"/>
      <c r="AA163" s="342"/>
      <c r="AB163" s="411"/>
    </row>
    <row r="164" spans="1:28" x14ac:dyDescent="0.45">
      <c r="A164" s="203"/>
      <c r="B164" s="204"/>
      <c r="C164" s="204"/>
      <c r="D164" s="204"/>
      <c r="E164" s="204"/>
      <c r="F164" s="204"/>
      <c r="G164" s="204"/>
      <c r="H164" s="204"/>
      <c r="I164" s="99"/>
      <c r="J164" s="175"/>
      <c r="K164" s="175"/>
      <c r="L164" s="175"/>
      <c r="M164" s="175"/>
      <c r="N164" s="175"/>
      <c r="O164" s="175"/>
      <c r="P164" s="175"/>
      <c r="Q164" s="175"/>
      <c r="R164" s="175"/>
      <c r="S164" s="175"/>
      <c r="T164" s="175"/>
      <c r="U164" s="175"/>
      <c r="V164" s="175"/>
      <c r="W164" s="175"/>
      <c r="X164" s="175"/>
      <c r="Y164" s="175"/>
      <c r="Z164" s="175"/>
      <c r="AA164" s="175"/>
      <c r="AB164" s="176"/>
    </row>
    <row r="165" spans="1:28" x14ac:dyDescent="0.45">
      <c r="A165" s="203"/>
      <c r="B165" s="204"/>
      <c r="C165" s="204"/>
      <c r="D165" s="204"/>
      <c r="E165" s="204"/>
      <c r="F165" s="204"/>
      <c r="G165" s="204"/>
      <c r="H165" s="237"/>
      <c r="I165" s="44"/>
      <c r="J165" s="240" t="s">
        <v>66</v>
      </c>
      <c r="K165" s="240"/>
      <c r="L165" s="240"/>
      <c r="M165" s="240"/>
      <c r="N165" s="240"/>
      <c r="O165" s="412"/>
      <c r="P165" s="412"/>
      <c r="Q165" s="412"/>
      <c r="R165" s="412"/>
      <c r="S165" s="412"/>
      <c r="T165" s="412"/>
      <c r="U165" s="412"/>
      <c r="V165" s="412"/>
      <c r="W165" s="412"/>
      <c r="X165" s="412"/>
      <c r="Y165" s="412"/>
      <c r="Z165" s="412"/>
      <c r="AA165" s="412"/>
      <c r="AB165" s="413"/>
    </row>
    <row r="166" spans="1:28" ht="10.9" customHeight="1" x14ac:dyDescent="0.45">
      <c r="A166" s="205"/>
      <c r="B166" s="206"/>
      <c r="C166" s="206"/>
      <c r="D166" s="206"/>
      <c r="E166" s="206"/>
      <c r="F166" s="206"/>
      <c r="G166" s="206"/>
      <c r="H166" s="238"/>
      <c r="I166" s="57"/>
      <c r="J166" s="58"/>
      <c r="K166" s="37"/>
      <c r="L166" s="25"/>
      <c r="M166" s="25"/>
      <c r="N166" s="25"/>
      <c r="O166" s="414"/>
      <c r="P166" s="414"/>
      <c r="Q166" s="414"/>
      <c r="R166" s="414"/>
      <c r="S166" s="414"/>
      <c r="T166" s="414"/>
      <c r="U166" s="414"/>
      <c r="V166" s="414"/>
      <c r="W166" s="414"/>
      <c r="X166" s="414"/>
      <c r="Y166" s="414"/>
      <c r="Z166" s="414"/>
      <c r="AA166" s="414"/>
      <c r="AB166" s="415"/>
    </row>
    <row r="167" spans="1:28" ht="14.45" customHeight="1" x14ac:dyDescent="0.45">
      <c r="A167" s="341" t="s">
        <v>129</v>
      </c>
      <c r="B167" s="342"/>
      <c r="C167" s="342"/>
      <c r="D167" s="342"/>
      <c r="E167" s="342"/>
      <c r="F167" s="342"/>
      <c r="G167" s="342"/>
      <c r="H167" s="342"/>
      <c r="I167" s="342"/>
      <c r="J167" s="342"/>
      <c r="K167" s="342"/>
      <c r="L167" s="342"/>
      <c r="M167" s="342"/>
      <c r="N167" s="342"/>
      <c r="O167" s="342"/>
      <c r="P167" s="342"/>
      <c r="Q167" s="342"/>
      <c r="R167" s="342"/>
      <c r="S167" s="342"/>
      <c r="T167" s="342"/>
      <c r="U167" s="342"/>
      <c r="V167" s="114"/>
      <c r="W167" s="114"/>
      <c r="X167" s="114"/>
      <c r="Y167" s="114"/>
      <c r="Z167" s="114"/>
      <c r="AA167" s="114"/>
      <c r="AB167" s="115"/>
    </row>
    <row r="168" spans="1:28" x14ac:dyDescent="0.45">
      <c r="A168" s="35"/>
      <c r="B168" s="62" t="s">
        <v>54</v>
      </c>
      <c r="C168" s="21" t="s">
        <v>67</v>
      </c>
      <c r="D168" s="21"/>
      <c r="E168" s="21"/>
      <c r="F168" s="27"/>
      <c r="G168" s="27"/>
      <c r="H168" s="27"/>
      <c r="I168" s="27"/>
      <c r="J168" s="27"/>
      <c r="K168" s="27"/>
      <c r="L168" s="27"/>
      <c r="M168" s="27"/>
      <c r="N168" s="27"/>
      <c r="O168" s="27"/>
      <c r="P168" s="27"/>
      <c r="Q168" s="27"/>
      <c r="R168" s="27"/>
      <c r="S168" s="27"/>
      <c r="T168" s="27"/>
      <c r="U168" s="27"/>
      <c r="V168" s="42"/>
      <c r="W168" s="42"/>
      <c r="X168" s="42"/>
      <c r="Y168" s="42"/>
      <c r="Z168" s="42"/>
      <c r="AA168" s="42"/>
      <c r="AB168" s="43"/>
    </row>
    <row r="169" spans="1:28" x14ac:dyDescent="0.45">
      <c r="A169" s="35"/>
      <c r="B169" s="62" t="s">
        <v>54</v>
      </c>
      <c r="C169" s="21" t="s">
        <v>68</v>
      </c>
      <c r="D169" s="21"/>
      <c r="E169" s="21"/>
      <c r="F169" s="27"/>
      <c r="G169" s="27"/>
      <c r="H169" s="27"/>
      <c r="I169" s="27"/>
      <c r="J169" s="27"/>
      <c r="K169" s="27"/>
      <c r="L169" s="27"/>
      <c r="M169" s="27"/>
      <c r="N169" s="27"/>
      <c r="O169" s="27"/>
      <c r="P169" s="27"/>
      <c r="Q169" s="27"/>
      <c r="R169" s="27"/>
      <c r="S169" s="27"/>
      <c r="T169" s="27"/>
      <c r="U169" s="27"/>
      <c r="V169" s="42"/>
      <c r="W169" s="42"/>
      <c r="X169" s="42"/>
      <c r="Y169" s="42"/>
      <c r="Z169" s="42"/>
      <c r="AA169" s="42"/>
      <c r="AB169" s="43"/>
    </row>
    <row r="170" spans="1:28" x14ac:dyDescent="0.45">
      <c r="A170" s="35"/>
      <c r="B170" s="62" t="s">
        <v>54</v>
      </c>
      <c r="C170" s="21" t="s">
        <v>127</v>
      </c>
      <c r="D170" s="21"/>
      <c r="E170" s="21"/>
      <c r="F170" s="27"/>
      <c r="G170" s="27"/>
      <c r="H170" s="27"/>
      <c r="I170" s="27"/>
      <c r="J170" s="27"/>
      <c r="K170" s="27"/>
      <c r="L170" s="27"/>
      <c r="M170" s="27"/>
      <c r="N170" s="27"/>
      <c r="O170" s="27"/>
      <c r="P170" s="27"/>
      <c r="Q170" s="27"/>
      <c r="R170" s="27"/>
      <c r="S170" s="27"/>
      <c r="T170" s="27"/>
      <c r="U170" s="27"/>
      <c r="V170" s="42"/>
      <c r="W170" s="42"/>
      <c r="X170" s="42"/>
      <c r="Y170" s="42"/>
      <c r="Z170" s="42"/>
      <c r="AA170" s="42"/>
      <c r="AB170" s="43"/>
    </row>
    <row r="171" spans="1:28" x14ac:dyDescent="0.45">
      <c r="A171" s="39"/>
      <c r="B171" s="63" t="s">
        <v>54</v>
      </c>
      <c r="C171" s="16" t="s">
        <v>120</v>
      </c>
      <c r="D171" s="16"/>
      <c r="E171" s="16"/>
      <c r="F171" s="25"/>
      <c r="G171" s="25"/>
      <c r="H171" s="25"/>
      <c r="I171" s="25"/>
      <c r="J171" s="25"/>
      <c r="K171" s="25"/>
      <c r="L171" s="25"/>
      <c r="M171" s="25"/>
      <c r="N171" s="25"/>
      <c r="O171" s="25"/>
      <c r="P171" s="25"/>
      <c r="Q171" s="25"/>
      <c r="R171" s="25"/>
      <c r="S171" s="25"/>
      <c r="T171" s="25"/>
      <c r="U171" s="25"/>
      <c r="V171" s="116"/>
      <c r="W171" s="116"/>
      <c r="X171" s="116"/>
      <c r="Y171" s="116"/>
      <c r="Z171" s="116"/>
      <c r="AA171" s="116"/>
      <c r="AB171" s="117"/>
    </row>
    <row r="172" spans="1:28" ht="18" x14ac:dyDescent="0.55000000000000004">
      <c r="A172" s="325" t="s">
        <v>69</v>
      </c>
      <c r="B172" s="326"/>
      <c r="C172" s="326"/>
      <c r="D172" s="326"/>
      <c r="E172" s="326"/>
      <c r="F172" s="326"/>
      <c r="G172" s="326"/>
      <c r="H172" s="326"/>
      <c r="I172" s="326"/>
      <c r="J172" s="326"/>
      <c r="K172" s="326"/>
      <c r="L172" s="326"/>
      <c r="M172" s="326"/>
      <c r="N172" s="326"/>
      <c r="O172" s="326"/>
      <c r="P172" s="326"/>
      <c r="Q172" s="326"/>
      <c r="R172" s="326"/>
      <c r="S172" s="326"/>
      <c r="T172" s="326"/>
      <c r="U172" s="326"/>
      <c r="V172" s="326"/>
      <c r="W172" s="326"/>
      <c r="X172" s="326"/>
      <c r="Y172" s="326"/>
      <c r="Z172" s="326"/>
      <c r="AA172" s="326"/>
      <c r="AB172" s="327"/>
    </row>
    <row r="173" spans="1:28" ht="13.9" customHeight="1" x14ac:dyDescent="0.45">
      <c r="A173" s="396" t="s">
        <v>183</v>
      </c>
      <c r="B173" s="397"/>
      <c r="C173" s="397"/>
      <c r="D173" s="397"/>
      <c r="E173" s="397"/>
      <c r="F173" s="397"/>
      <c r="G173" s="398"/>
      <c r="H173" s="223" t="s">
        <v>58</v>
      </c>
      <c r="I173" s="201"/>
      <c r="J173" s="201"/>
      <c r="K173" s="201"/>
      <c r="L173" s="201"/>
      <c r="M173" s="201"/>
      <c r="N173" s="201"/>
      <c r="O173" s="201"/>
      <c r="P173" s="252"/>
      <c r="Q173" s="252"/>
      <c r="R173" s="252"/>
      <c r="S173" s="252"/>
      <c r="T173" s="252"/>
      <c r="U173" s="252"/>
      <c r="V173" s="252"/>
      <c r="W173" s="252"/>
      <c r="X173" s="252"/>
      <c r="Y173" s="252"/>
      <c r="Z173" s="252"/>
      <c r="AA173" s="252"/>
      <c r="AB173" s="253"/>
    </row>
    <row r="174" spans="1:28" x14ac:dyDescent="0.45">
      <c r="A174" s="399"/>
      <c r="B174" s="394"/>
      <c r="C174" s="394"/>
      <c r="D174" s="394"/>
      <c r="E174" s="394"/>
      <c r="F174" s="394"/>
      <c r="G174" s="395"/>
      <c r="H174" s="416">
        <v>1</v>
      </c>
      <c r="I174" s="417"/>
      <c r="J174" s="417"/>
      <c r="K174" s="155" t="s">
        <v>48</v>
      </c>
      <c r="L174" s="417">
        <v>0.1</v>
      </c>
      <c r="M174" s="417"/>
      <c r="N174" s="417"/>
      <c r="O174" s="135" t="s">
        <v>34</v>
      </c>
      <c r="P174" s="420">
        <f>ROUND(H174/L174,2)</f>
        <v>10</v>
      </c>
      <c r="Q174" s="420"/>
      <c r="R174" s="420"/>
      <c r="S174" s="221" t="s">
        <v>73</v>
      </c>
      <c r="T174" s="221"/>
      <c r="U174" s="221"/>
      <c r="V174" s="221"/>
      <c r="W174" s="221"/>
      <c r="X174" s="221"/>
      <c r="Y174" s="221"/>
      <c r="Z174" s="221"/>
      <c r="AA174" s="221"/>
      <c r="AB174" s="236"/>
    </row>
    <row r="175" spans="1:28" x14ac:dyDescent="0.45">
      <c r="A175" s="399"/>
      <c r="B175" s="394"/>
      <c r="C175" s="394"/>
      <c r="D175" s="394"/>
      <c r="E175" s="394"/>
      <c r="F175" s="394"/>
      <c r="G175" s="395"/>
      <c r="H175" s="418"/>
      <c r="I175" s="419"/>
      <c r="J175" s="419"/>
      <c r="K175" s="136"/>
      <c r="L175" s="419"/>
      <c r="M175" s="419"/>
      <c r="N175" s="419"/>
      <c r="O175" s="136"/>
      <c r="P175" s="421"/>
      <c r="Q175" s="421"/>
      <c r="R175" s="421"/>
      <c r="S175" s="204"/>
      <c r="T175" s="204"/>
      <c r="U175" s="204"/>
      <c r="V175" s="204"/>
      <c r="W175" s="204"/>
      <c r="X175" s="204"/>
      <c r="Y175" s="204"/>
      <c r="Z175" s="204"/>
      <c r="AA175" s="204"/>
      <c r="AB175" s="237"/>
    </row>
    <row r="176" spans="1:28" x14ac:dyDescent="0.45">
      <c r="A176" s="399"/>
      <c r="B176" s="394"/>
      <c r="C176" s="394"/>
      <c r="D176" s="394"/>
      <c r="E176" s="394"/>
      <c r="F176" s="394"/>
      <c r="G176" s="395"/>
      <c r="H176" s="203" t="s">
        <v>70</v>
      </c>
      <c r="I176" s="204"/>
      <c r="J176" s="204"/>
      <c r="K176" s="82"/>
      <c r="L176" s="204" t="s">
        <v>71</v>
      </c>
      <c r="M176" s="204"/>
      <c r="N176" s="204"/>
      <c r="O176" s="64"/>
      <c r="P176" s="207" t="s">
        <v>72</v>
      </c>
      <c r="Q176" s="207"/>
      <c r="R176" s="207"/>
      <c r="S176" s="394" t="s">
        <v>74</v>
      </c>
      <c r="T176" s="394"/>
      <c r="U176" s="394"/>
      <c r="V176" s="394"/>
      <c r="W176" s="394"/>
      <c r="X176" s="394"/>
      <c r="Y176" s="394"/>
      <c r="Z176" s="394"/>
      <c r="AA176" s="394"/>
      <c r="AB176" s="395"/>
    </row>
    <row r="177" spans="1:28" x14ac:dyDescent="0.45">
      <c r="A177" s="399"/>
      <c r="B177" s="394"/>
      <c r="C177" s="394"/>
      <c r="D177" s="394"/>
      <c r="E177" s="394"/>
      <c r="F177" s="394"/>
      <c r="G177" s="395"/>
      <c r="H177" s="203"/>
      <c r="I177" s="204"/>
      <c r="J177" s="204"/>
      <c r="K177" s="82"/>
      <c r="L177" s="204"/>
      <c r="M177" s="204"/>
      <c r="N177" s="204"/>
      <c r="O177" s="64"/>
      <c r="P177" s="207"/>
      <c r="Q177" s="207"/>
      <c r="R177" s="207"/>
      <c r="S177" s="394"/>
      <c r="T177" s="394"/>
      <c r="U177" s="394"/>
      <c r="V177" s="394"/>
      <c r="W177" s="394"/>
      <c r="X177" s="394"/>
      <c r="Y177" s="394"/>
      <c r="Z177" s="394"/>
      <c r="AA177" s="394"/>
      <c r="AB177" s="395"/>
    </row>
    <row r="178" spans="1:28" x14ac:dyDescent="0.45">
      <c r="A178" s="399"/>
      <c r="B178" s="394"/>
      <c r="C178" s="394"/>
      <c r="D178" s="394"/>
      <c r="E178" s="394"/>
      <c r="F178" s="394"/>
      <c r="G178" s="395"/>
      <c r="H178" s="203"/>
      <c r="I178" s="204"/>
      <c r="J178" s="204"/>
      <c r="K178" s="82"/>
      <c r="L178" s="204"/>
      <c r="M178" s="204"/>
      <c r="N178" s="204"/>
      <c r="O178" s="64"/>
      <c r="P178" s="207"/>
      <c r="Q178" s="207"/>
      <c r="R178" s="207"/>
      <c r="S178" s="394"/>
      <c r="T178" s="394"/>
      <c r="U178" s="394"/>
      <c r="V178" s="394"/>
      <c r="W178" s="394"/>
      <c r="X178" s="394"/>
      <c r="Y178" s="394"/>
      <c r="Z178" s="394"/>
      <c r="AA178" s="394"/>
      <c r="AB178" s="395"/>
    </row>
    <row r="179" spans="1:28" ht="14.45" customHeight="1" x14ac:dyDescent="0.45">
      <c r="A179" s="400"/>
      <c r="B179" s="401"/>
      <c r="C179" s="401"/>
      <c r="D179" s="401"/>
      <c r="E179" s="401"/>
      <c r="F179" s="401"/>
      <c r="G179" s="402"/>
      <c r="H179" s="551">
        <v>2</v>
      </c>
      <c r="I179" s="552"/>
      <c r="J179" s="552"/>
      <c r="K179" s="110" t="s">
        <v>49</v>
      </c>
      <c r="L179" s="550">
        <f>P174</f>
        <v>10</v>
      </c>
      <c r="M179" s="550"/>
      <c r="N179" s="550"/>
      <c r="O179" s="110" t="s">
        <v>49</v>
      </c>
      <c r="P179" s="419"/>
      <c r="Q179" s="419"/>
      <c r="R179" s="419"/>
      <c r="S179" s="110" t="s">
        <v>34</v>
      </c>
      <c r="T179" s="549">
        <f>(ROUND(H179*L179,2)*P179)</f>
        <v>0</v>
      </c>
      <c r="U179" s="549"/>
      <c r="V179" s="549"/>
      <c r="W179" s="27"/>
      <c r="X179" s="27"/>
      <c r="Y179" s="27"/>
      <c r="Z179" s="27"/>
      <c r="AA179" s="27"/>
      <c r="AB179" s="28"/>
    </row>
    <row r="180" spans="1:28" x14ac:dyDescent="0.45">
      <c r="A180" s="400"/>
      <c r="B180" s="401"/>
      <c r="C180" s="401"/>
      <c r="D180" s="401"/>
      <c r="E180" s="401"/>
      <c r="F180" s="401"/>
      <c r="G180" s="402"/>
      <c r="H180" s="203" t="s">
        <v>59</v>
      </c>
      <c r="I180" s="204"/>
      <c r="J180" s="204"/>
      <c r="K180" s="49"/>
      <c r="L180" s="204" t="s">
        <v>72</v>
      </c>
      <c r="M180" s="204"/>
      <c r="N180" s="204"/>
      <c r="O180" s="49"/>
      <c r="P180" s="204" t="s">
        <v>61</v>
      </c>
      <c r="Q180" s="204"/>
      <c r="R180" s="204"/>
      <c r="S180" s="49"/>
      <c r="T180" s="207" t="s">
        <v>5</v>
      </c>
      <c r="U180" s="207"/>
      <c r="V180" s="207"/>
      <c r="W180" s="27"/>
      <c r="X180" s="27"/>
      <c r="Y180" s="27"/>
      <c r="Z180" s="27"/>
      <c r="AA180" s="27"/>
      <c r="AB180" s="28"/>
    </row>
    <row r="181" spans="1:28" x14ac:dyDescent="0.45">
      <c r="A181" s="400"/>
      <c r="B181" s="401"/>
      <c r="C181" s="401"/>
      <c r="D181" s="401"/>
      <c r="E181" s="401"/>
      <c r="F181" s="401"/>
      <c r="G181" s="402"/>
      <c r="H181" s="203"/>
      <c r="I181" s="204"/>
      <c r="J181" s="204"/>
      <c r="K181" s="49"/>
      <c r="L181" s="204"/>
      <c r="M181" s="204"/>
      <c r="N181" s="204"/>
      <c r="O181" s="49"/>
      <c r="P181" s="204"/>
      <c r="Q181" s="204"/>
      <c r="R181" s="204"/>
      <c r="S181" s="49"/>
      <c r="T181" s="207"/>
      <c r="U181" s="207"/>
      <c r="V181" s="207"/>
      <c r="W181" s="27"/>
      <c r="X181" s="27"/>
      <c r="Y181" s="27"/>
      <c r="Z181" s="27"/>
      <c r="AA181" s="27"/>
      <c r="AB181" s="28"/>
    </row>
    <row r="182" spans="1:28" x14ac:dyDescent="0.45">
      <c r="A182" s="400"/>
      <c r="B182" s="401"/>
      <c r="C182" s="401"/>
      <c r="D182" s="401"/>
      <c r="E182" s="401"/>
      <c r="F182" s="401"/>
      <c r="G182" s="402"/>
      <c r="H182" s="205"/>
      <c r="I182" s="206"/>
      <c r="J182" s="206"/>
      <c r="K182" s="52"/>
      <c r="L182" s="206"/>
      <c r="M182" s="206"/>
      <c r="N182" s="206"/>
      <c r="O182" s="52"/>
      <c r="P182" s="206"/>
      <c r="Q182" s="206"/>
      <c r="R182" s="206"/>
      <c r="S182" s="52"/>
      <c r="T182" s="208"/>
      <c r="U182" s="208"/>
      <c r="V182" s="208"/>
      <c r="W182" s="25"/>
      <c r="X182" s="25"/>
      <c r="Y182" s="25"/>
      <c r="Z182" s="25"/>
      <c r="AA182" s="25"/>
      <c r="AB182" s="26"/>
    </row>
    <row r="183" spans="1:28" ht="14.45" customHeight="1" x14ac:dyDescent="0.45">
      <c r="A183" s="400"/>
      <c r="B183" s="401"/>
      <c r="C183" s="401"/>
      <c r="D183" s="401"/>
      <c r="E183" s="401"/>
      <c r="F183" s="401"/>
      <c r="G183" s="402"/>
      <c r="H183" s="209" t="s">
        <v>62</v>
      </c>
      <c r="I183" s="209"/>
      <c r="J183" s="209"/>
      <c r="K183" s="209"/>
      <c r="L183" s="209"/>
      <c r="M183" s="209"/>
      <c r="N183" s="209"/>
      <c r="O183" s="209"/>
      <c r="P183" s="209"/>
      <c r="Q183" s="209"/>
      <c r="R183" s="209"/>
      <c r="S183" s="209"/>
      <c r="T183" s="209"/>
      <c r="U183" s="209"/>
      <c r="V183" s="209"/>
      <c r="W183" s="209"/>
      <c r="X183" s="209"/>
      <c r="Y183" s="209"/>
      <c r="Z183" s="209"/>
      <c r="AA183" s="209"/>
      <c r="AB183" s="210"/>
    </row>
    <row r="184" spans="1:28" x14ac:dyDescent="0.45">
      <c r="A184" s="400"/>
      <c r="B184" s="401"/>
      <c r="C184" s="401"/>
      <c r="D184" s="401"/>
      <c r="E184" s="401"/>
      <c r="F184" s="401"/>
      <c r="G184" s="402"/>
      <c r="H184" s="215" t="s">
        <v>63</v>
      </c>
      <c r="I184" s="216"/>
      <c r="J184" s="216"/>
      <c r="K184" s="216"/>
      <c r="L184" s="216"/>
      <c r="M184" s="217"/>
      <c r="N184" s="215" t="s">
        <v>51</v>
      </c>
      <c r="O184" s="216"/>
      <c r="P184" s="216"/>
      <c r="Q184" s="217"/>
      <c r="R184" s="27"/>
      <c r="S184" s="27"/>
      <c r="T184" s="27"/>
      <c r="U184" s="27"/>
      <c r="V184" s="27"/>
      <c r="W184" s="27"/>
      <c r="X184" s="27"/>
      <c r="Y184" s="27"/>
      <c r="Z184" s="27"/>
      <c r="AA184" s="27"/>
      <c r="AB184" s="28"/>
    </row>
    <row r="185" spans="1:28" x14ac:dyDescent="0.45">
      <c r="A185" s="400"/>
      <c r="B185" s="401"/>
      <c r="C185" s="401"/>
      <c r="D185" s="401"/>
      <c r="E185" s="401"/>
      <c r="F185" s="401"/>
      <c r="G185" s="402"/>
      <c r="H185" s="212">
        <v>1</v>
      </c>
      <c r="I185" s="213"/>
      <c r="J185" s="213"/>
      <c r="K185" s="213"/>
      <c r="L185" s="213"/>
      <c r="M185" s="214"/>
      <c r="N185" s="212">
        <v>5</v>
      </c>
      <c r="O185" s="213"/>
      <c r="P185" s="213"/>
      <c r="Q185" s="214"/>
      <c r="R185" s="27"/>
      <c r="S185" s="27"/>
      <c r="T185" s="27"/>
      <c r="U185" s="27"/>
      <c r="V185" s="27"/>
      <c r="W185" s="27"/>
      <c r="X185" s="27"/>
      <c r="Y185" s="27"/>
      <c r="Z185" s="27"/>
      <c r="AA185" s="27"/>
      <c r="AB185" s="28"/>
    </row>
    <row r="186" spans="1:28" ht="14.45" customHeight="1" x14ac:dyDescent="0.45">
      <c r="A186" s="400"/>
      <c r="B186" s="401"/>
      <c r="C186" s="401"/>
      <c r="D186" s="401"/>
      <c r="E186" s="401"/>
      <c r="F186" s="401"/>
      <c r="G186" s="402"/>
      <c r="H186" s="212">
        <v>2</v>
      </c>
      <c r="I186" s="213"/>
      <c r="J186" s="213"/>
      <c r="K186" s="213"/>
      <c r="L186" s="213"/>
      <c r="M186" s="214"/>
      <c r="N186" s="212">
        <v>9</v>
      </c>
      <c r="O186" s="213"/>
      <c r="P186" s="213"/>
      <c r="Q186" s="214"/>
      <c r="R186" s="27"/>
      <c r="S186" s="27"/>
      <c r="T186" s="27"/>
      <c r="U186" s="27"/>
      <c r="V186" s="27"/>
      <c r="W186" s="27"/>
      <c r="X186" s="27"/>
      <c r="Y186" s="27"/>
      <c r="Z186" s="27"/>
      <c r="AA186" s="27"/>
      <c r="AB186" s="28"/>
    </row>
    <row r="187" spans="1:28" x14ac:dyDescent="0.45">
      <c r="A187" s="400"/>
      <c r="B187" s="401"/>
      <c r="C187" s="401"/>
      <c r="D187" s="401"/>
      <c r="E187" s="401"/>
      <c r="F187" s="401"/>
      <c r="G187" s="402"/>
      <c r="H187" s="212">
        <v>3</v>
      </c>
      <c r="I187" s="213"/>
      <c r="J187" s="213"/>
      <c r="K187" s="213"/>
      <c r="L187" s="213"/>
      <c r="M187" s="214"/>
      <c r="N187" s="212">
        <v>13</v>
      </c>
      <c r="O187" s="213"/>
      <c r="P187" s="213"/>
      <c r="Q187" s="214"/>
      <c r="R187" s="27"/>
      <c r="S187" s="27"/>
      <c r="T187" s="27"/>
      <c r="U187" s="27"/>
      <c r="V187" s="27"/>
      <c r="W187" s="27"/>
      <c r="X187" s="27"/>
      <c r="Y187" s="27"/>
      <c r="Z187" s="27"/>
      <c r="AA187" s="27"/>
      <c r="AB187" s="28"/>
    </row>
    <row r="188" spans="1:28" x14ac:dyDescent="0.45">
      <c r="A188" s="400"/>
      <c r="B188" s="401"/>
      <c r="C188" s="401"/>
      <c r="D188" s="401"/>
      <c r="E188" s="401"/>
      <c r="F188" s="401"/>
      <c r="G188" s="402"/>
      <c r="H188" s="212">
        <v>4</v>
      </c>
      <c r="I188" s="213"/>
      <c r="J188" s="213"/>
      <c r="K188" s="213"/>
      <c r="L188" s="213"/>
      <c r="M188" s="214"/>
      <c r="N188" s="212">
        <v>18</v>
      </c>
      <c r="O188" s="213"/>
      <c r="P188" s="213"/>
      <c r="Q188" s="214"/>
      <c r="R188" s="27"/>
      <c r="S188" s="27"/>
      <c r="T188" s="27"/>
      <c r="U188" s="27"/>
      <c r="V188" s="27"/>
      <c r="W188" s="27"/>
      <c r="X188" s="27"/>
      <c r="Y188" s="27"/>
      <c r="Z188" s="27"/>
      <c r="AA188" s="27"/>
      <c r="AB188" s="28"/>
    </row>
    <row r="189" spans="1:28" x14ac:dyDescent="0.45">
      <c r="A189" s="400"/>
      <c r="B189" s="401"/>
      <c r="C189" s="401"/>
      <c r="D189" s="401"/>
      <c r="E189" s="401"/>
      <c r="F189" s="401"/>
      <c r="G189" s="402"/>
      <c r="H189" s="212">
        <v>5</v>
      </c>
      <c r="I189" s="213"/>
      <c r="J189" s="213"/>
      <c r="K189" s="213"/>
      <c r="L189" s="213"/>
      <c r="M189" s="214"/>
      <c r="N189" s="212">
        <v>22</v>
      </c>
      <c r="O189" s="213"/>
      <c r="P189" s="213"/>
      <c r="Q189" s="214"/>
      <c r="R189" s="27"/>
      <c r="S189" s="27"/>
      <c r="T189" s="27"/>
      <c r="U189" s="27"/>
      <c r="V189" s="27"/>
      <c r="W189" s="27"/>
      <c r="X189" s="27"/>
      <c r="Y189" s="27"/>
      <c r="Z189" s="27"/>
      <c r="AA189" s="27"/>
      <c r="AB189" s="28"/>
    </row>
    <row r="190" spans="1:28" ht="16.149999999999999" customHeight="1" x14ac:dyDescent="0.45">
      <c r="A190" s="400"/>
      <c r="B190" s="401"/>
      <c r="C190" s="401"/>
      <c r="D190" s="401"/>
      <c r="E190" s="401"/>
      <c r="F190" s="401"/>
      <c r="G190" s="402"/>
      <c r="H190" s="212">
        <v>6</v>
      </c>
      <c r="I190" s="213"/>
      <c r="J190" s="213"/>
      <c r="K190" s="213"/>
      <c r="L190" s="213"/>
      <c r="M190" s="214"/>
      <c r="N190" s="212">
        <v>26</v>
      </c>
      <c r="O190" s="213"/>
      <c r="P190" s="213"/>
      <c r="Q190" s="214"/>
      <c r="R190" s="27"/>
      <c r="S190" s="27"/>
      <c r="T190" s="27"/>
      <c r="U190" s="27"/>
      <c r="V190" s="27"/>
      <c r="W190" s="27"/>
      <c r="X190" s="27"/>
      <c r="Y190" s="27"/>
      <c r="Z190" s="27"/>
      <c r="AA190" s="27"/>
      <c r="AB190" s="28"/>
    </row>
    <row r="191" spans="1:28" x14ac:dyDescent="0.45">
      <c r="A191" s="403"/>
      <c r="B191" s="404"/>
      <c r="C191" s="404"/>
      <c r="D191" s="404"/>
      <c r="E191" s="404"/>
      <c r="F191" s="404"/>
      <c r="G191" s="405"/>
      <c r="H191" s="212">
        <v>7</v>
      </c>
      <c r="I191" s="213"/>
      <c r="J191" s="213"/>
      <c r="K191" s="213"/>
      <c r="L191" s="213"/>
      <c r="M191" s="214"/>
      <c r="N191" s="212">
        <v>30</v>
      </c>
      <c r="O191" s="213"/>
      <c r="P191" s="213"/>
      <c r="Q191" s="214"/>
      <c r="R191" s="25"/>
      <c r="S191" s="25"/>
      <c r="T191" s="25"/>
      <c r="U191" s="25"/>
      <c r="V191" s="25"/>
      <c r="W191" s="25"/>
      <c r="X191" s="25"/>
      <c r="Y191" s="25"/>
      <c r="Z191" s="25"/>
      <c r="AA191" s="25"/>
      <c r="AB191" s="26"/>
    </row>
    <row r="192" spans="1:28" ht="18" x14ac:dyDescent="0.55000000000000004">
      <c r="A192" s="325" t="s">
        <v>75</v>
      </c>
      <c r="B192" s="326"/>
      <c r="C192" s="326"/>
      <c r="D192" s="326"/>
      <c r="E192" s="326"/>
      <c r="F192" s="326"/>
      <c r="G192" s="326"/>
      <c r="H192" s="326"/>
      <c r="I192" s="326"/>
      <c r="J192" s="326"/>
      <c r="K192" s="326"/>
      <c r="L192" s="326"/>
      <c r="M192" s="326"/>
      <c r="N192" s="326"/>
      <c r="O192" s="326"/>
      <c r="P192" s="326"/>
      <c r="Q192" s="326"/>
      <c r="R192" s="326"/>
      <c r="S192" s="326"/>
      <c r="T192" s="326"/>
      <c r="U192" s="326"/>
      <c r="V192" s="326"/>
      <c r="W192" s="326"/>
      <c r="X192" s="326"/>
      <c r="Y192" s="326"/>
      <c r="Z192" s="326"/>
      <c r="AA192" s="326"/>
      <c r="AB192" s="327"/>
    </row>
    <row r="193" spans="1:28" x14ac:dyDescent="0.45">
      <c r="A193" s="396" t="s">
        <v>187</v>
      </c>
      <c r="B193" s="397"/>
      <c r="C193" s="397"/>
      <c r="D193" s="397"/>
      <c r="E193" s="397"/>
      <c r="F193" s="397"/>
      <c r="G193" s="398"/>
      <c r="H193" s="543"/>
      <c r="I193" s="446"/>
      <c r="J193" s="446"/>
      <c r="K193" s="156" t="s">
        <v>48</v>
      </c>
      <c r="L193" s="446">
        <v>0.01</v>
      </c>
      <c r="M193" s="446"/>
      <c r="N193" s="446"/>
      <c r="O193" s="136" t="s">
        <v>34</v>
      </c>
      <c r="P193" s="544">
        <f>ROUND(H193/L193,2)</f>
        <v>0</v>
      </c>
      <c r="Q193" s="544"/>
      <c r="R193" s="544"/>
      <c r="S193" s="136" t="s">
        <v>49</v>
      </c>
      <c r="T193" s="523"/>
      <c r="U193" s="523"/>
      <c r="V193" s="523"/>
      <c r="W193" s="136" t="s">
        <v>34</v>
      </c>
      <c r="X193" s="211">
        <f>ROUND(P193*T193,2)</f>
        <v>0</v>
      </c>
      <c r="Y193" s="211"/>
      <c r="Z193" s="211"/>
      <c r="AA193" s="27"/>
      <c r="AB193" s="28"/>
    </row>
    <row r="194" spans="1:28" x14ac:dyDescent="0.45">
      <c r="A194" s="399"/>
      <c r="B194" s="394"/>
      <c r="C194" s="394"/>
      <c r="D194" s="394"/>
      <c r="E194" s="394"/>
      <c r="F194" s="394"/>
      <c r="G194" s="395"/>
      <c r="H194" s="543"/>
      <c r="I194" s="446"/>
      <c r="J194" s="446"/>
      <c r="K194" s="136"/>
      <c r="L194" s="446"/>
      <c r="M194" s="446"/>
      <c r="N194" s="446"/>
      <c r="O194" s="136"/>
      <c r="P194" s="544"/>
      <c r="Q194" s="544"/>
      <c r="R194" s="544"/>
      <c r="S194" s="136"/>
      <c r="T194" s="523"/>
      <c r="U194" s="523"/>
      <c r="V194" s="523"/>
      <c r="W194" s="136"/>
      <c r="X194" s="211"/>
      <c r="Y194" s="211"/>
      <c r="Z194" s="211"/>
      <c r="AA194" s="27"/>
      <c r="AB194" s="28"/>
    </row>
    <row r="195" spans="1:28" ht="21.6" customHeight="1" x14ac:dyDescent="0.45">
      <c r="A195" s="399"/>
      <c r="B195" s="394"/>
      <c r="C195" s="394"/>
      <c r="D195" s="394"/>
      <c r="E195" s="394"/>
      <c r="F195" s="394"/>
      <c r="G195" s="395"/>
      <c r="H195" s="235" t="s">
        <v>70</v>
      </c>
      <c r="I195" s="221"/>
      <c r="J195" s="221"/>
      <c r="K195" s="27"/>
      <c r="L195" s="324" t="s">
        <v>76</v>
      </c>
      <c r="M195" s="324"/>
      <c r="N195" s="324"/>
      <c r="O195" s="27"/>
      <c r="P195" s="221" t="s">
        <v>77</v>
      </c>
      <c r="Q195" s="221"/>
      <c r="R195" s="221"/>
      <c r="S195" s="27"/>
      <c r="T195" s="221" t="s">
        <v>59</v>
      </c>
      <c r="U195" s="221"/>
      <c r="V195" s="221"/>
      <c r="W195" s="27"/>
      <c r="X195" s="481" t="s">
        <v>5</v>
      </c>
      <c r="Y195" s="481"/>
      <c r="Z195" s="481"/>
      <c r="AA195" s="23"/>
      <c r="AB195" s="24"/>
    </row>
    <row r="196" spans="1:28" ht="26.45" customHeight="1" x14ac:dyDescent="0.45">
      <c r="A196" s="399"/>
      <c r="B196" s="394"/>
      <c r="C196" s="394"/>
      <c r="D196" s="394"/>
      <c r="E196" s="394"/>
      <c r="F196" s="394"/>
      <c r="G196" s="395"/>
      <c r="H196" s="203"/>
      <c r="I196" s="204"/>
      <c r="J196" s="204"/>
      <c r="K196" s="27"/>
      <c r="L196" s="134"/>
      <c r="M196" s="134"/>
      <c r="N196" s="134"/>
      <c r="O196" s="27"/>
      <c r="P196" s="204"/>
      <c r="Q196" s="204"/>
      <c r="R196" s="204"/>
      <c r="S196" s="27"/>
      <c r="T196" s="204"/>
      <c r="U196" s="204"/>
      <c r="V196" s="204"/>
      <c r="W196" s="27"/>
      <c r="X196" s="207"/>
      <c r="Y196" s="207"/>
      <c r="Z196" s="207"/>
      <c r="AA196" s="27"/>
      <c r="AB196" s="28"/>
    </row>
    <row r="197" spans="1:28" ht="31.9" customHeight="1" x14ac:dyDescent="0.45">
      <c r="A197" s="545"/>
      <c r="B197" s="546"/>
      <c r="C197" s="546"/>
      <c r="D197" s="546"/>
      <c r="E197" s="546"/>
      <c r="F197" s="546"/>
      <c r="G197" s="547"/>
      <c r="H197" s="205"/>
      <c r="I197" s="206"/>
      <c r="J197" s="206"/>
      <c r="K197" s="25"/>
      <c r="L197" s="188"/>
      <c r="M197" s="188"/>
      <c r="N197" s="188"/>
      <c r="O197" s="25"/>
      <c r="P197" s="206"/>
      <c r="Q197" s="206"/>
      <c r="R197" s="206"/>
      <c r="S197" s="25"/>
      <c r="T197" s="206"/>
      <c r="U197" s="206"/>
      <c r="V197" s="206"/>
      <c r="W197" s="25"/>
      <c r="X197" s="208"/>
      <c r="Y197" s="208"/>
      <c r="Z197" s="208"/>
      <c r="AA197" s="25"/>
      <c r="AB197" s="26"/>
    </row>
    <row r="198" spans="1:28" x14ac:dyDescent="0.45">
      <c r="A198" s="42"/>
      <c r="B198" s="42"/>
      <c r="C198" s="42"/>
      <c r="D198" s="42"/>
      <c r="E198" s="42"/>
      <c r="F198" s="42"/>
      <c r="G198" s="42"/>
      <c r="H198" s="42"/>
      <c r="I198" s="42"/>
      <c r="J198" s="42"/>
      <c r="K198" s="42"/>
      <c r="L198" s="42"/>
      <c r="M198" s="38"/>
      <c r="N198" s="38"/>
      <c r="O198" s="27"/>
      <c r="P198" s="45"/>
      <c r="Q198" s="45"/>
      <c r="R198" s="45"/>
      <c r="S198" s="27"/>
      <c r="T198" s="45"/>
      <c r="U198" s="45"/>
      <c r="V198" s="45"/>
      <c r="W198" s="27"/>
      <c r="X198" s="113"/>
      <c r="Y198" s="113"/>
      <c r="Z198" s="113"/>
      <c r="AA198" s="27"/>
      <c r="AB198" s="27"/>
    </row>
    <row r="199" spans="1:28" x14ac:dyDescent="0.45">
      <c r="A199" s="345" t="s">
        <v>191</v>
      </c>
      <c r="B199" s="345"/>
      <c r="C199" s="345"/>
      <c r="D199" s="345"/>
      <c r="E199" s="345"/>
      <c r="F199" s="345"/>
      <c r="G199" s="345"/>
      <c r="H199" s="345"/>
      <c r="I199" s="345"/>
      <c r="J199" s="345"/>
      <c r="K199" s="345"/>
      <c r="L199" s="345"/>
      <c r="M199" s="345"/>
      <c r="N199" s="345"/>
      <c r="O199" s="345"/>
      <c r="P199" s="345"/>
      <c r="Q199" s="27"/>
      <c r="R199" s="106"/>
      <c r="S199" s="106"/>
      <c r="T199" s="106"/>
      <c r="U199" s="27"/>
      <c r="V199" s="107"/>
      <c r="W199" s="107"/>
      <c r="X199" s="107"/>
      <c r="Y199" s="27"/>
      <c r="Z199" s="106"/>
      <c r="AA199" s="106"/>
      <c r="AB199" s="106"/>
    </row>
    <row r="200" spans="1:28" x14ac:dyDescent="0.45">
      <c r="A200" s="105"/>
      <c r="B200" s="104"/>
      <c r="C200" s="104"/>
      <c r="D200" s="21"/>
      <c r="E200" s="107"/>
      <c r="F200" s="107"/>
      <c r="G200" s="107"/>
      <c r="H200" s="27"/>
      <c r="I200" s="107"/>
      <c r="J200" s="107"/>
      <c r="K200" s="107"/>
      <c r="L200" s="107"/>
      <c r="M200" s="108"/>
      <c r="N200" s="108"/>
      <c r="O200" s="108"/>
      <c r="P200" s="108"/>
      <c r="Q200" s="27"/>
      <c r="R200" s="106"/>
      <c r="S200" s="106"/>
      <c r="T200" s="106"/>
      <c r="U200" s="27"/>
      <c r="V200" s="107"/>
      <c r="W200" s="107"/>
      <c r="X200" s="107"/>
      <c r="Y200" s="27"/>
      <c r="Z200" s="106"/>
      <c r="AA200" s="106"/>
      <c r="AB200" s="106"/>
    </row>
    <row r="201" spans="1:28" ht="18" x14ac:dyDescent="0.55000000000000004">
      <c r="A201" s="177" t="s">
        <v>125</v>
      </c>
      <c r="B201" s="177"/>
      <c r="C201" s="177"/>
      <c r="D201" s="177"/>
      <c r="E201" s="177"/>
      <c r="F201" s="177"/>
      <c r="G201" s="177"/>
      <c r="H201" s="177"/>
      <c r="I201" s="177"/>
      <c r="R201" s="548" t="s">
        <v>150</v>
      </c>
      <c r="S201" s="160"/>
      <c r="T201" s="160"/>
      <c r="U201" s="160"/>
      <c r="V201" s="160"/>
      <c r="W201" s="160"/>
      <c r="X201" s="160"/>
      <c r="Y201" s="160"/>
      <c r="Z201" s="160"/>
      <c r="AA201" s="160"/>
      <c r="AB201" s="160"/>
    </row>
    <row r="202" spans="1:28" ht="18" x14ac:dyDescent="0.55000000000000004">
      <c r="A202" s="177"/>
      <c r="B202" s="177"/>
      <c r="C202" s="177"/>
      <c r="D202" s="177"/>
      <c r="E202" s="177"/>
      <c r="F202" s="177"/>
      <c r="G202" s="177"/>
      <c r="H202" s="177"/>
      <c r="I202" s="177"/>
      <c r="R202" s="86"/>
      <c r="S202" s="548" t="s">
        <v>151</v>
      </c>
      <c r="T202" s="160"/>
      <c r="U202" s="160"/>
      <c r="V202" s="160"/>
      <c r="W202" s="160"/>
      <c r="X202" s="160"/>
      <c r="Y202" s="160"/>
      <c r="Z202" s="160"/>
      <c r="AA202" s="160"/>
      <c r="AB202" s="160"/>
    </row>
    <row r="203" spans="1:28" x14ac:dyDescent="0.45">
      <c r="A203" s="177"/>
      <c r="B203" s="177"/>
      <c r="C203" s="177"/>
      <c r="D203" s="177"/>
      <c r="E203" s="177"/>
      <c r="F203" s="177"/>
      <c r="G203" s="177"/>
      <c r="H203" s="177"/>
      <c r="I203" s="177"/>
      <c r="R203" s="86"/>
      <c r="S203" s="27"/>
      <c r="T203" s="86"/>
      <c r="U203" s="86"/>
      <c r="V203" s="86"/>
      <c r="W203" s="27"/>
      <c r="X203" s="89"/>
      <c r="Y203" s="89"/>
      <c r="Z203" s="89"/>
      <c r="AA203" s="27"/>
      <c r="AB203" s="27"/>
    </row>
    <row r="204" spans="1:28" x14ac:dyDescent="0.45">
      <c r="A204" s="177"/>
      <c r="B204" s="177"/>
      <c r="C204" s="177"/>
      <c r="D204" s="177"/>
      <c r="E204" s="177"/>
      <c r="F204" s="177"/>
      <c r="G204" s="177"/>
      <c r="H204" s="177"/>
      <c r="I204" s="177"/>
      <c r="R204" s="86"/>
      <c r="S204" s="27"/>
      <c r="T204" s="86"/>
      <c r="U204" s="86"/>
      <c r="V204" s="86"/>
      <c r="W204" s="27"/>
      <c r="X204" s="89"/>
      <c r="Y204" s="89"/>
      <c r="Z204" s="89"/>
      <c r="AA204" s="27"/>
      <c r="AB204" s="27"/>
    </row>
    <row r="205" spans="1:28" x14ac:dyDescent="0.45">
      <c r="A205" s="330" t="s">
        <v>139</v>
      </c>
      <c r="B205" s="330"/>
      <c r="C205" s="330"/>
      <c r="D205" s="330"/>
      <c r="E205" s="333">
        <f>G8</f>
        <v>0</v>
      </c>
      <c r="F205" s="333"/>
      <c r="G205" s="333"/>
      <c r="H205" s="333"/>
      <c r="I205" s="321" t="s">
        <v>126</v>
      </c>
      <c r="J205" s="321"/>
      <c r="K205" s="321"/>
      <c r="L205" s="321"/>
      <c r="M205" s="333">
        <f>P8</f>
        <v>0</v>
      </c>
      <c r="N205" s="333"/>
      <c r="O205" s="333"/>
      <c r="P205" s="333"/>
      <c r="Q205" s="333"/>
      <c r="R205" s="333"/>
      <c r="S205" s="321" t="s">
        <v>0</v>
      </c>
      <c r="T205" s="321"/>
      <c r="U205" s="321"/>
      <c r="V205" s="321"/>
      <c r="W205" s="322">
        <f>G9</f>
        <v>0</v>
      </c>
      <c r="X205" s="322"/>
      <c r="Y205" s="322"/>
      <c r="Z205" s="322"/>
      <c r="AA205" s="322"/>
      <c r="AB205" s="322"/>
    </row>
    <row r="207" spans="1:28" ht="17.45" customHeight="1" x14ac:dyDescent="0.55000000000000004">
      <c r="A207" s="325" t="s">
        <v>121</v>
      </c>
      <c r="B207" s="326"/>
      <c r="C207" s="326"/>
      <c r="D207" s="326"/>
      <c r="E207" s="326"/>
      <c r="F207" s="326"/>
      <c r="G207" s="326"/>
      <c r="H207" s="326"/>
      <c r="I207" s="326"/>
      <c r="J207" s="326"/>
      <c r="K207" s="326"/>
      <c r="L207" s="326"/>
      <c r="M207" s="326"/>
      <c r="N207" s="326"/>
      <c r="O207" s="326"/>
      <c r="P207" s="326"/>
      <c r="Q207" s="326"/>
      <c r="R207" s="326"/>
      <c r="S207" s="326"/>
      <c r="T207" s="326"/>
      <c r="U207" s="326"/>
      <c r="V207" s="326"/>
      <c r="W207" s="326"/>
      <c r="X207" s="326"/>
      <c r="Y207" s="326"/>
      <c r="Z207" s="326"/>
      <c r="AA207" s="326"/>
      <c r="AB207" s="327"/>
    </row>
    <row r="208" spans="1:28" ht="14.45" customHeight="1" x14ac:dyDescent="0.45">
      <c r="A208" s="424" t="s">
        <v>182</v>
      </c>
      <c r="B208" s="425"/>
      <c r="C208" s="425"/>
      <c r="D208" s="425"/>
      <c r="E208" s="425"/>
      <c r="F208" s="425"/>
      <c r="G208" s="426"/>
      <c r="H208" s="246" t="s">
        <v>81</v>
      </c>
      <c r="I208" s="247"/>
      <c r="J208" s="239" t="s">
        <v>79</v>
      </c>
      <c r="K208" s="240"/>
      <c r="L208" s="240"/>
      <c r="M208" s="240"/>
      <c r="N208" s="240"/>
      <c r="O208" s="240"/>
      <c r="P208" s="422"/>
      <c r="Q208" s="422"/>
      <c r="R208" s="422"/>
      <c r="S208" s="422"/>
      <c r="T208" s="422"/>
      <c r="U208" s="422"/>
      <c r="V208" s="422"/>
      <c r="W208" s="422"/>
      <c r="X208" s="422"/>
      <c r="Y208" s="422"/>
      <c r="Z208" s="422"/>
      <c r="AA208" s="422"/>
      <c r="AB208" s="423"/>
    </row>
    <row r="209" spans="1:35" ht="14.45" customHeight="1" x14ac:dyDescent="0.45">
      <c r="A209" s="427"/>
      <c r="B209" s="428"/>
      <c r="C209" s="428"/>
      <c r="D209" s="428"/>
      <c r="E209" s="428"/>
      <c r="F209" s="428"/>
      <c r="G209" s="429"/>
      <c r="H209" s="248"/>
      <c r="I209" s="249"/>
      <c r="J209" s="268"/>
      <c r="K209" s="269"/>
      <c r="L209" s="269"/>
      <c r="M209" s="66" t="s">
        <v>48</v>
      </c>
      <c r="N209" s="270">
        <v>0.01</v>
      </c>
      <c r="O209" s="270"/>
      <c r="P209" s="270"/>
      <c r="Q209" s="29" t="s">
        <v>34</v>
      </c>
      <c r="R209" s="264">
        <f>ROUND(J209/N209,2)</f>
        <v>0</v>
      </c>
      <c r="S209" s="264"/>
      <c r="T209" s="264"/>
      <c r="U209" s="29" t="s">
        <v>49</v>
      </c>
      <c r="V209" s="271"/>
      <c r="W209" s="271"/>
      <c r="X209" s="271"/>
      <c r="Y209" s="29" t="s">
        <v>34</v>
      </c>
      <c r="Z209" s="262">
        <f>ROUND(R209*V209,2)</f>
        <v>0</v>
      </c>
      <c r="AA209" s="262"/>
      <c r="AB209" s="263"/>
    </row>
    <row r="210" spans="1:35" x14ac:dyDescent="0.45">
      <c r="A210" s="427"/>
      <c r="B210" s="428"/>
      <c r="C210" s="428"/>
      <c r="D210" s="428"/>
      <c r="E210" s="428"/>
      <c r="F210" s="428"/>
      <c r="G210" s="429"/>
      <c r="H210" s="248"/>
      <c r="I210" s="249"/>
      <c r="J210" s="204" t="s">
        <v>84</v>
      </c>
      <c r="K210" s="204"/>
      <c r="L210" s="204"/>
      <c r="M210" s="85"/>
      <c r="N210" s="204" t="s">
        <v>85</v>
      </c>
      <c r="O210" s="204"/>
      <c r="P210" s="204"/>
      <c r="Q210" s="85"/>
      <c r="R210" s="204" t="s">
        <v>87</v>
      </c>
      <c r="S210" s="204"/>
      <c r="T210" s="204"/>
      <c r="U210" s="85"/>
      <c r="V210" s="204" t="s">
        <v>59</v>
      </c>
      <c r="W210" s="204"/>
      <c r="X210" s="204"/>
      <c r="Y210" s="85"/>
      <c r="Z210" s="207" t="s">
        <v>86</v>
      </c>
      <c r="AA210" s="207"/>
      <c r="AB210" s="266"/>
      <c r="AC210" s="13"/>
      <c r="AD210" s="13"/>
      <c r="AE210" s="13"/>
      <c r="AF210" s="13"/>
      <c r="AG210" s="13"/>
      <c r="AH210" s="13"/>
      <c r="AI210" s="13"/>
    </row>
    <row r="211" spans="1:35" x14ac:dyDescent="0.45">
      <c r="A211" s="427"/>
      <c r="B211" s="428"/>
      <c r="C211" s="428"/>
      <c r="D211" s="428"/>
      <c r="E211" s="428"/>
      <c r="F211" s="428"/>
      <c r="G211" s="429"/>
      <c r="H211" s="248"/>
      <c r="I211" s="249"/>
      <c r="J211" s="204"/>
      <c r="K211" s="204"/>
      <c r="L211" s="204"/>
      <c r="M211" s="85"/>
      <c r="N211" s="204"/>
      <c r="O211" s="204"/>
      <c r="P211" s="204"/>
      <c r="Q211" s="85"/>
      <c r="R211" s="204"/>
      <c r="S211" s="204"/>
      <c r="T211" s="204"/>
      <c r="U211" s="85"/>
      <c r="V211" s="204"/>
      <c r="W211" s="204"/>
      <c r="X211" s="204"/>
      <c r="Y211" s="85"/>
      <c r="Z211" s="207"/>
      <c r="AA211" s="207"/>
      <c r="AB211" s="266"/>
      <c r="AC211" s="13"/>
      <c r="AD211" s="13"/>
      <c r="AE211" s="13"/>
      <c r="AF211" s="13"/>
      <c r="AG211" s="13"/>
      <c r="AH211" s="13"/>
      <c r="AI211" s="13"/>
    </row>
    <row r="212" spans="1:35" x14ac:dyDescent="0.45">
      <c r="A212" s="427"/>
      <c r="B212" s="428"/>
      <c r="C212" s="428"/>
      <c r="D212" s="428"/>
      <c r="E212" s="428"/>
      <c r="F212" s="428"/>
      <c r="G212" s="429"/>
      <c r="H212" s="250"/>
      <c r="I212" s="251"/>
      <c r="J212" s="206"/>
      <c r="K212" s="206"/>
      <c r="L212" s="206"/>
      <c r="M212" s="84"/>
      <c r="N212" s="206"/>
      <c r="O212" s="206"/>
      <c r="P212" s="206"/>
      <c r="Q212" s="84"/>
      <c r="R212" s="206"/>
      <c r="S212" s="206"/>
      <c r="T212" s="206"/>
      <c r="U212" s="84"/>
      <c r="V212" s="206"/>
      <c r="W212" s="206"/>
      <c r="X212" s="206"/>
      <c r="Y212" s="84"/>
      <c r="Z212" s="208"/>
      <c r="AA212" s="208"/>
      <c r="AB212" s="267"/>
      <c r="AC212" s="13"/>
      <c r="AD212" s="13"/>
      <c r="AE212" s="13"/>
      <c r="AF212" s="13"/>
      <c r="AG212" s="13"/>
      <c r="AH212" s="13"/>
      <c r="AI212" s="13"/>
    </row>
    <row r="213" spans="1:35" x14ac:dyDescent="0.45">
      <c r="A213" s="427"/>
      <c r="B213" s="428"/>
      <c r="C213" s="428"/>
      <c r="D213" s="428"/>
      <c r="E213" s="428"/>
      <c r="F213" s="428"/>
      <c r="G213" s="429"/>
      <c r="H213" s="246" t="s">
        <v>78</v>
      </c>
      <c r="I213" s="247"/>
      <c r="J213" s="223" t="s">
        <v>79</v>
      </c>
      <c r="K213" s="201"/>
      <c r="L213" s="201"/>
      <c r="M213" s="201"/>
      <c r="N213" s="201"/>
      <c r="O213" s="201"/>
      <c r="P213" s="252"/>
      <c r="Q213" s="252"/>
      <c r="R213" s="252"/>
      <c r="S213" s="252"/>
      <c r="T213" s="252"/>
      <c r="U213" s="252"/>
      <c r="V213" s="252"/>
      <c r="W213" s="252"/>
      <c r="X213" s="252"/>
      <c r="Y213" s="252"/>
      <c r="Z213" s="252"/>
      <c r="AA213" s="252"/>
      <c r="AB213" s="253"/>
      <c r="AC213" s="13"/>
      <c r="AD213" s="13"/>
      <c r="AE213" s="13"/>
      <c r="AF213" s="13"/>
      <c r="AG213" s="13"/>
      <c r="AH213" s="13"/>
      <c r="AI213" s="13"/>
    </row>
    <row r="214" spans="1:35" x14ac:dyDescent="0.45">
      <c r="A214" s="427"/>
      <c r="B214" s="428"/>
      <c r="C214" s="428"/>
      <c r="D214" s="428"/>
      <c r="E214" s="428"/>
      <c r="F214" s="428"/>
      <c r="G214" s="429"/>
      <c r="H214" s="248"/>
      <c r="I214" s="249"/>
      <c r="J214" s="218"/>
      <c r="K214" s="219"/>
      <c r="L214" s="219"/>
      <c r="M214" s="65" t="s">
        <v>48</v>
      </c>
      <c r="N214" s="220">
        <v>0.01</v>
      </c>
      <c r="O214" s="220"/>
      <c r="P214" s="220"/>
      <c r="Q214" s="79" t="s">
        <v>34</v>
      </c>
      <c r="R214" s="264">
        <f>ROUND(J214/N214,2)</f>
        <v>0</v>
      </c>
      <c r="S214" s="264"/>
      <c r="T214" s="264"/>
      <c r="U214" s="79" t="s">
        <v>49</v>
      </c>
      <c r="V214" s="265"/>
      <c r="W214" s="265"/>
      <c r="X214" s="265"/>
      <c r="Y214" s="67" t="s">
        <v>34</v>
      </c>
      <c r="Z214" s="262">
        <f>ROUND(R214*V214,2)</f>
        <v>0</v>
      </c>
      <c r="AA214" s="262"/>
      <c r="AB214" s="263"/>
      <c r="AC214" s="13"/>
      <c r="AD214" s="13"/>
      <c r="AE214" s="13"/>
      <c r="AF214" s="13"/>
      <c r="AG214" s="13"/>
      <c r="AH214" s="13"/>
      <c r="AI214" s="13"/>
    </row>
    <row r="215" spans="1:35" x14ac:dyDescent="0.45">
      <c r="A215" s="427"/>
      <c r="B215" s="428"/>
      <c r="C215" s="428"/>
      <c r="D215" s="428"/>
      <c r="E215" s="428"/>
      <c r="F215" s="428"/>
      <c r="G215" s="429"/>
      <c r="H215" s="248"/>
      <c r="I215" s="249"/>
      <c r="J215" s="204" t="s">
        <v>84</v>
      </c>
      <c r="K215" s="204"/>
      <c r="L215" s="204"/>
      <c r="M215" s="85"/>
      <c r="N215" s="204" t="s">
        <v>85</v>
      </c>
      <c r="O215" s="204"/>
      <c r="P215" s="204"/>
      <c r="Q215" s="85"/>
      <c r="R215" s="204" t="s">
        <v>87</v>
      </c>
      <c r="S215" s="204"/>
      <c r="T215" s="204"/>
      <c r="U215" s="85"/>
      <c r="V215" s="204" t="s">
        <v>59</v>
      </c>
      <c r="W215" s="204"/>
      <c r="X215" s="204"/>
      <c r="Y215" s="85"/>
      <c r="Z215" s="207" t="s">
        <v>88</v>
      </c>
      <c r="AA215" s="207"/>
      <c r="AB215" s="266"/>
      <c r="AC215" s="13"/>
      <c r="AD215" s="13"/>
      <c r="AE215" s="13"/>
      <c r="AF215" s="13"/>
      <c r="AG215" s="13"/>
      <c r="AH215" s="13"/>
      <c r="AI215" s="13"/>
    </row>
    <row r="216" spans="1:35" x14ac:dyDescent="0.45">
      <c r="A216" s="427"/>
      <c r="B216" s="428"/>
      <c r="C216" s="428"/>
      <c r="D216" s="428"/>
      <c r="E216" s="428"/>
      <c r="F216" s="428"/>
      <c r="G216" s="429"/>
      <c r="H216" s="248"/>
      <c r="I216" s="249"/>
      <c r="J216" s="204"/>
      <c r="K216" s="204"/>
      <c r="L216" s="204"/>
      <c r="M216" s="85"/>
      <c r="N216" s="204"/>
      <c r="O216" s="204"/>
      <c r="P216" s="204"/>
      <c r="Q216" s="85"/>
      <c r="R216" s="204"/>
      <c r="S216" s="204"/>
      <c r="T216" s="204"/>
      <c r="U216" s="85"/>
      <c r="V216" s="204"/>
      <c r="W216" s="204"/>
      <c r="X216" s="204"/>
      <c r="Y216" s="85"/>
      <c r="Z216" s="207"/>
      <c r="AA216" s="207"/>
      <c r="AB216" s="266"/>
      <c r="AC216" s="13"/>
      <c r="AD216" s="13"/>
      <c r="AE216" s="13"/>
      <c r="AF216" s="13"/>
      <c r="AG216" s="13"/>
      <c r="AH216" s="13"/>
      <c r="AI216" s="13"/>
    </row>
    <row r="217" spans="1:35" x14ac:dyDescent="0.45">
      <c r="A217" s="427"/>
      <c r="B217" s="428"/>
      <c r="C217" s="428"/>
      <c r="D217" s="428"/>
      <c r="E217" s="428"/>
      <c r="F217" s="428"/>
      <c r="G217" s="429"/>
      <c r="H217" s="250"/>
      <c r="I217" s="251"/>
      <c r="J217" s="206"/>
      <c r="K217" s="206"/>
      <c r="L217" s="206"/>
      <c r="M217" s="84"/>
      <c r="N217" s="206"/>
      <c r="O217" s="206"/>
      <c r="P217" s="206"/>
      <c r="Q217" s="84"/>
      <c r="R217" s="206"/>
      <c r="S217" s="206"/>
      <c r="T217" s="206"/>
      <c r="U217" s="84"/>
      <c r="V217" s="206"/>
      <c r="W217" s="206"/>
      <c r="X217" s="206"/>
      <c r="Y217" s="84"/>
      <c r="Z217" s="208"/>
      <c r="AA217" s="208"/>
      <c r="AB217" s="267"/>
      <c r="AC217" s="13"/>
      <c r="AD217" s="13"/>
      <c r="AE217" s="13"/>
      <c r="AF217" s="13"/>
      <c r="AG217" s="13"/>
      <c r="AH217" s="13"/>
      <c r="AI217" s="13"/>
    </row>
    <row r="218" spans="1:35" x14ac:dyDescent="0.45">
      <c r="A218" s="427"/>
      <c r="B218" s="428"/>
      <c r="C218" s="428"/>
      <c r="D218" s="428"/>
      <c r="E218" s="428"/>
      <c r="F218" s="428"/>
      <c r="G218" s="429"/>
      <c r="H218" s="246" t="s">
        <v>80</v>
      </c>
      <c r="I218" s="247"/>
      <c r="J218" s="223" t="s">
        <v>79</v>
      </c>
      <c r="K218" s="201"/>
      <c r="L218" s="201"/>
      <c r="M218" s="201"/>
      <c r="N218" s="201"/>
      <c r="O218" s="201"/>
      <c r="P218" s="435"/>
      <c r="Q218" s="435"/>
      <c r="R218" s="435"/>
      <c r="S218" s="435"/>
      <c r="T218" s="435"/>
      <c r="U218" s="435"/>
      <c r="V218" s="435"/>
      <c r="W218" s="435"/>
      <c r="X218" s="435"/>
      <c r="Y218" s="435"/>
      <c r="Z218" s="435"/>
      <c r="AA218" s="435"/>
      <c r="AB218" s="436"/>
      <c r="AC218" s="14"/>
      <c r="AD218" s="14"/>
      <c r="AE218" s="14"/>
      <c r="AF218" s="14"/>
      <c r="AG218" s="14"/>
      <c r="AH218" s="14"/>
      <c r="AI218" s="14"/>
    </row>
    <row r="219" spans="1:35" x14ac:dyDescent="0.45">
      <c r="A219" s="427"/>
      <c r="B219" s="428"/>
      <c r="C219" s="428"/>
      <c r="D219" s="428"/>
      <c r="E219" s="428"/>
      <c r="F219" s="428"/>
      <c r="G219" s="429"/>
      <c r="H219" s="248"/>
      <c r="I219" s="249"/>
      <c r="J219" s="218"/>
      <c r="K219" s="219"/>
      <c r="L219" s="219"/>
      <c r="M219" s="65" t="s">
        <v>48</v>
      </c>
      <c r="N219" s="220">
        <v>0.01</v>
      </c>
      <c r="O219" s="220"/>
      <c r="P219" s="220"/>
      <c r="Q219" s="79" t="s">
        <v>34</v>
      </c>
      <c r="R219" s="434">
        <f>ROUND(J219/N219,2)</f>
        <v>0</v>
      </c>
      <c r="S219" s="434"/>
      <c r="T219" s="434"/>
      <c r="U219" s="79" t="s">
        <v>49</v>
      </c>
      <c r="V219" s="265"/>
      <c r="W219" s="265"/>
      <c r="X219" s="265"/>
      <c r="Y219" s="79" t="s">
        <v>34</v>
      </c>
      <c r="Z219" s="262">
        <f>ROUND(R219*V219,2)</f>
        <v>0</v>
      </c>
      <c r="AA219" s="262"/>
      <c r="AB219" s="263"/>
      <c r="AC219" s="14"/>
      <c r="AD219" s="14"/>
      <c r="AE219" s="14"/>
      <c r="AF219" s="14"/>
      <c r="AG219" s="14"/>
      <c r="AH219" s="14"/>
      <c r="AI219" s="14"/>
    </row>
    <row r="220" spans="1:35" x14ac:dyDescent="0.45">
      <c r="A220" s="427"/>
      <c r="B220" s="428"/>
      <c r="C220" s="428"/>
      <c r="D220" s="428"/>
      <c r="E220" s="428"/>
      <c r="F220" s="428"/>
      <c r="G220" s="429"/>
      <c r="H220" s="248"/>
      <c r="I220" s="249"/>
      <c r="J220" s="204" t="s">
        <v>84</v>
      </c>
      <c r="K220" s="204"/>
      <c r="L220" s="204"/>
      <c r="M220" s="85"/>
      <c r="N220" s="204" t="s">
        <v>85</v>
      </c>
      <c r="O220" s="204"/>
      <c r="P220" s="204"/>
      <c r="Q220" s="85"/>
      <c r="R220" s="204" t="s">
        <v>87</v>
      </c>
      <c r="S220" s="204"/>
      <c r="T220" s="204"/>
      <c r="U220" s="85"/>
      <c r="V220" s="204" t="s">
        <v>59</v>
      </c>
      <c r="W220" s="204"/>
      <c r="X220" s="204"/>
      <c r="Y220" s="85"/>
      <c r="Z220" s="207" t="s">
        <v>91</v>
      </c>
      <c r="AA220" s="207"/>
      <c r="AB220" s="266"/>
      <c r="AC220" s="14"/>
      <c r="AD220" s="14"/>
      <c r="AE220" s="14"/>
      <c r="AF220" s="14"/>
      <c r="AG220" s="14"/>
      <c r="AH220" s="14"/>
      <c r="AI220" s="14"/>
    </row>
    <row r="221" spans="1:35" x14ac:dyDescent="0.45">
      <c r="A221" s="427"/>
      <c r="B221" s="428"/>
      <c r="C221" s="428"/>
      <c r="D221" s="428"/>
      <c r="E221" s="428"/>
      <c r="F221" s="428"/>
      <c r="G221" s="429"/>
      <c r="H221" s="248"/>
      <c r="I221" s="249"/>
      <c r="J221" s="204"/>
      <c r="K221" s="204"/>
      <c r="L221" s="204"/>
      <c r="M221" s="85"/>
      <c r="N221" s="204"/>
      <c r="O221" s="204"/>
      <c r="P221" s="204"/>
      <c r="Q221" s="85"/>
      <c r="R221" s="204"/>
      <c r="S221" s="204"/>
      <c r="T221" s="204"/>
      <c r="U221" s="85"/>
      <c r="V221" s="204"/>
      <c r="W221" s="204"/>
      <c r="X221" s="204"/>
      <c r="Y221" s="85"/>
      <c r="Z221" s="207"/>
      <c r="AA221" s="207"/>
      <c r="AB221" s="266"/>
      <c r="AC221" s="14"/>
      <c r="AD221" s="14"/>
      <c r="AE221" s="14"/>
      <c r="AF221" s="14"/>
      <c r="AG221" s="14"/>
      <c r="AH221" s="14"/>
      <c r="AI221" s="14"/>
    </row>
    <row r="222" spans="1:35" x14ac:dyDescent="0.45">
      <c r="A222" s="427"/>
      <c r="B222" s="428"/>
      <c r="C222" s="428"/>
      <c r="D222" s="428"/>
      <c r="E222" s="428"/>
      <c r="F222" s="428"/>
      <c r="G222" s="429"/>
      <c r="H222" s="250"/>
      <c r="I222" s="251"/>
      <c r="J222" s="206"/>
      <c r="K222" s="206"/>
      <c r="L222" s="206"/>
      <c r="M222" s="84"/>
      <c r="N222" s="206"/>
      <c r="O222" s="206"/>
      <c r="P222" s="206"/>
      <c r="Q222" s="84"/>
      <c r="R222" s="206"/>
      <c r="S222" s="206"/>
      <c r="T222" s="206"/>
      <c r="U222" s="84"/>
      <c r="V222" s="206"/>
      <c r="W222" s="206"/>
      <c r="X222" s="206"/>
      <c r="Y222" s="84"/>
      <c r="Z222" s="208"/>
      <c r="AA222" s="208"/>
      <c r="AB222" s="267"/>
      <c r="AC222" s="14"/>
      <c r="AD222" s="14"/>
      <c r="AE222" s="14"/>
      <c r="AF222" s="14"/>
      <c r="AG222" s="14"/>
      <c r="AH222" s="14"/>
      <c r="AI222" s="14"/>
    </row>
    <row r="223" spans="1:35" x14ac:dyDescent="0.45">
      <c r="A223" s="427"/>
      <c r="B223" s="428"/>
      <c r="C223" s="428"/>
      <c r="D223" s="428"/>
      <c r="E223" s="428"/>
      <c r="F223" s="428"/>
      <c r="G223" s="429"/>
      <c r="H223" s="246" t="s">
        <v>82</v>
      </c>
      <c r="I223" s="247"/>
      <c r="J223" s="223" t="s">
        <v>79</v>
      </c>
      <c r="K223" s="201"/>
      <c r="L223" s="201"/>
      <c r="M223" s="201"/>
      <c r="N223" s="201"/>
      <c r="O223" s="201"/>
      <c r="P223" s="435"/>
      <c r="Q223" s="435"/>
      <c r="R223" s="435"/>
      <c r="S223" s="435"/>
      <c r="T223" s="435"/>
      <c r="U223" s="435"/>
      <c r="V223" s="435"/>
      <c r="W223" s="435"/>
      <c r="X223" s="435"/>
      <c r="Y223" s="435"/>
      <c r="Z223" s="435"/>
      <c r="AA223" s="435"/>
      <c r="AB223" s="436"/>
      <c r="AC223" s="14"/>
      <c r="AD223" s="14"/>
      <c r="AE223" s="14"/>
      <c r="AF223" s="14"/>
      <c r="AG223" s="14"/>
      <c r="AH223" s="14"/>
      <c r="AI223" s="14"/>
    </row>
    <row r="224" spans="1:35" x14ac:dyDescent="0.45">
      <c r="A224" s="427"/>
      <c r="B224" s="428"/>
      <c r="C224" s="428"/>
      <c r="D224" s="428"/>
      <c r="E224" s="428"/>
      <c r="F224" s="428"/>
      <c r="G224" s="429"/>
      <c r="H224" s="248"/>
      <c r="I224" s="249"/>
      <c r="J224" s="218"/>
      <c r="K224" s="219"/>
      <c r="L224" s="219"/>
      <c r="M224" s="65" t="s">
        <v>48</v>
      </c>
      <c r="N224" s="220">
        <v>0.01</v>
      </c>
      <c r="O224" s="220"/>
      <c r="P224" s="220"/>
      <c r="Q224" s="79" t="s">
        <v>34</v>
      </c>
      <c r="R224" s="264">
        <f>ROUND(J224/N224,2)</f>
        <v>0</v>
      </c>
      <c r="S224" s="264"/>
      <c r="T224" s="264"/>
      <c r="U224" s="79" t="s">
        <v>49</v>
      </c>
      <c r="V224" s="265"/>
      <c r="W224" s="265"/>
      <c r="X224" s="265"/>
      <c r="Y224" s="79" t="s">
        <v>34</v>
      </c>
      <c r="Z224" s="262">
        <f>ROUND(R224*V224,2)</f>
        <v>0</v>
      </c>
      <c r="AA224" s="262"/>
      <c r="AB224" s="263"/>
      <c r="AC224" s="14"/>
      <c r="AD224" s="14"/>
      <c r="AE224" s="14"/>
      <c r="AF224" s="14"/>
      <c r="AG224" s="14"/>
      <c r="AH224" s="14"/>
      <c r="AI224" s="14"/>
    </row>
    <row r="225" spans="1:50" x14ac:dyDescent="0.45">
      <c r="A225" s="427"/>
      <c r="B225" s="428"/>
      <c r="C225" s="428"/>
      <c r="D225" s="428"/>
      <c r="E225" s="428"/>
      <c r="F225" s="428"/>
      <c r="G225" s="429"/>
      <c r="H225" s="248"/>
      <c r="I225" s="249"/>
      <c r="J225" s="204" t="s">
        <v>84</v>
      </c>
      <c r="K225" s="204"/>
      <c r="L225" s="204"/>
      <c r="M225" s="85"/>
      <c r="N225" s="204" t="s">
        <v>85</v>
      </c>
      <c r="O225" s="204"/>
      <c r="P225" s="204"/>
      <c r="Q225" s="85"/>
      <c r="R225" s="204" t="s">
        <v>87</v>
      </c>
      <c r="S225" s="204"/>
      <c r="T225" s="204"/>
      <c r="U225" s="85"/>
      <c r="V225" s="204" t="s">
        <v>59</v>
      </c>
      <c r="W225" s="204"/>
      <c r="X225" s="204"/>
      <c r="Y225" s="85"/>
      <c r="Z225" s="207" t="s">
        <v>90</v>
      </c>
      <c r="AA225" s="207"/>
      <c r="AB225" s="266"/>
      <c r="AC225" s="14"/>
      <c r="AD225" s="14"/>
      <c r="AE225" s="14"/>
      <c r="AF225" s="14"/>
      <c r="AG225" s="14"/>
      <c r="AH225" s="14"/>
      <c r="AI225" s="14"/>
    </row>
    <row r="226" spans="1:50" x14ac:dyDescent="0.45">
      <c r="A226" s="427"/>
      <c r="B226" s="428"/>
      <c r="C226" s="428"/>
      <c r="D226" s="428"/>
      <c r="E226" s="428"/>
      <c r="F226" s="428"/>
      <c r="G226" s="429"/>
      <c r="H226" s="248"/>
      <c r="I226" s="249"/>
      <c r="J226" s="204"/>
      <c r="K226" s="204"/>
      <c r="L226" s="204"/>
      <c r="M226" s="85"/>
      <c r="N226" s="204"/>
      <c r="O226" s="204"/>
      <c r="P226" s="204"/>
      <c r="Q226" s="85"/>
      <c r="R226" s="204"/>
      <c r="S226" s="204"/>
      <c r="T226" s="204"/>
      <c r="U226" s="85"/>
      <c r="V226" s="204"/>
      <c r="W226" s="204"/>
      <c r="X226" s="204"/>
      <c r="Y226" s="85"/>
      <c r="Z226" s="207"/>
      <c r="AA226" s="207"/>
      <c r="AB226" s="266"/>
      <c r="AC226" s="14"/>
      <c r="AD226" s="14"/>
      <c r="AE226" s="14"/>
      <c r="AF226" s="14"/>
      <c r="AG226" s="14"/>
      <c r="AH226" s="14"/>
      <c r="AI226" s="14"/>
    </row>
    <row r="227" spans="1:50" x14ac:dyDescent="0.45">
      <c r="A227" s="427"/>
      <c r="B227" s="428"/>
      <c r="C227" s="428"/>
      <c r="D227" s="428"/>
      <c r="E227" s="428"/>
      <c r="F227" s="428"/>
      <c r="G227" s="429"/>
      <c r="H227" s="250"/>
      <c r="I227" s="251"/>
      <c r="J227" s="206"/>
      <c r="K227" s="206"/>
      <c r="L227" s="206"/>
      <c r="M227" s="84"/>
      <c r="N227" s="206"/>
      <c r="O227" s="206"/>
      <c r="P227" s="206"/>
      <c r="Q227" s="84"/>
      <c r="R227" s="206"/>
      <c r="S227" s="206"/>
      <c r="T227" s="206"/>
      <c r="U227" s="84"/>
      <c r="V227" s="206"/>
      <c r="W227" s="206"/>
      <c r="X227" s="206"/>
      <c r="Y227" s="84"/>
      <c r="Z227" s="208"/>
      <c r="AA227" s="208"/>
      <c r="AB227" s="267"/>
      <c r="AC227" s="14"/>
      <c r="AD227" s="14"/>
      <c r="AE227" s="14"/>
      <c r="AF227" s="14"/>
      <c r="AG227" s="14"/>
      <c r="AH227" s="14"/>
      <c r="AI227" s="14"/>
    </row>
    <row r="228" spans="1:50" x14ac:dyDescent="0.45">
      <c r="A228" s="427"/>
      <c r="B228" s="428"/>
      <c r="C228" s="428"/>
      <c r="D228" s="428"/>
      <c r="E228" s="428"/>
      <c r="F228" s="428"/>
      <c r="G228" s="429"/>
      <c r="H228" s="246" t="s">
        <v>83</v>
      </c>
      <c r="I228" s="247"/>
      <c r="J228" s="223" t="s">
        <v>79</v>
      </c>
      <c r="K228" s="201"/>
      <c r="L228" s="201"/>
      <c r="M228" s="201"/>
      <c r="N228" s="201"/>
      <c r="O228" s="201"/>
      <c r="P228" s="435"/>
      <c r="Q228" s="435"/>
      <c r="R228" s="435"/>
      <c r="S228" s="435"/>
      <c r="T228" s="435"/>
      <c r="U228" s="435"/>
      <c r="V228" s="435"/>
      <c r="W228" s="435"/>
      <c r="X228" s="435"/>
      <c r="Y228" s="435"/>
      <c r="Z228" s="435"/>
      <c r="AA228" s="435"/>
      <c r="AB228" s="436"/>
      <c r="AC228" s="14"/>
      <c r="AD228" s="14"/>
      <c r="AE228" s="14"/>
      <c r="AF228" s="14"/>
      <c r="AG228" s="14"/>
      <c r="AH228" s="14"/>
      <c r="AI228" s="14"/>
    </row>
    <row r="229" spans="1:50" x14ac:dyDescent="0.45">
      <c r="A229" s="427"/>
      <c r="B229" s="428"/>
      <c r="C229" s="428"/>
      <c r="D229" s="428"/>
      <c r="E229" s="428"/>
      <c r="F229" s="428"/>
      <c r="G229" s="429"/>
      <c r="H229" s="248"/>
      <c r="I229" s="249"/>
      <c r="J229" s="218"/>
      <c r="K229" s="219"/>
      <c r="L229" s="219"/>
      <c r="M229" s="65" t="s">
        <v>48</v>
      </c>
      <c r="N229" s="220">
        <v>0.01</v>
      </c>
      <c r="O229" s="220"/>
      <c r="P229" s="220"/>
      <c r="Q229" s="79" t="s">
        <v>34</v>
      </c>
      <c r="R229" s="264">
        <f>ROUND(J229/N229,2)</f>
        <v>0</v>
      </c>
      <c r="S229" s="264"/>
      <c r="T229" s="264"/>
      <c r="U229" s="79" t="s">
        <v>49</v>
      </c>
      <c r="V229" s="265"/>
      <c r="W229" s="265"/>
      <c r="X229" s="265"/>
      <c r="Y229" s="79" t="s">
        <v>34</v>
      </c>
      <c r="Z229" s="262">
        <f>ROUND(R229*V229,2)</f>
        <v>0</v>
      </c>
      <c r="AA229" s="262"/>
      <c r="AB229" s="263"/>
      <c r="AC229" s="14"/>
      <c r="AD229" s="14"/>
      <c r="AE229" s="14"/>
      <c r="AF229" s="14"/>
      <c r="AG229" s="14"/>
      <c r="AH229" s="14"/>
      <c r="AI229" s="14"/>
    </row>
    <row r="230" spans="1:50" x14ac:dyDescent="0.45">
      <c r="A230" s="427"/>
      <c r="B230" s="428"/>
      <c r="C230" s="428"/>
      <c r="D230" s="428"/>
      <c r="E230" s="428"/>
      <c r="F230" s="428"/>
      <c r="G230" s="429"/>
      <c r="H230" s="248"/>
      <c r="I230" s="249"/>
      <c r="J230" s="203" t="s">
        <v>84</v>
      </c>
      <c r="K230" s="204"/>
      <c r="L230" s="204"/>
      <c r="M230" s="96"/>
      <c r="N230" s="204" t="s">
        <v>85</v>
      </c>
      <c r="O230" s="204"/>
      <c r="P230" s="204"/>
      <c r="Q230" s="96"/>
      <c r="R230" s="204" t="s">
        <v>87</v>
      </c>
      <c r="S230" s="204"/>
      <c r="T230" s="204"/>
      <c r="U230" s="96"/>
      <c r="V230" s="204" t="s">
        <v>59</v>
      </c>
      <c r="W230" s="204"/>
      <c r="X230" s="204"/>
      <c r="Y230" s="96"/>
      <c r="Z230" s="207" t="s">
        <v>89</v>
      </c>
      <c r="AA230" s="207"/>
      <c r="AB230" s="266"/>
      <c r="AC230" s="14"/>
      <c r="AD230" s="14"/>
      <c r="AE230" s="14"/>
      <c r="AF230" s="14"/>
      <c r="AG230" s="14"/>
      <c r="AH230" s="14"/>
      <c r="AI230" s="14"/>
    </row>
    <row r="231" spans="1:50" x14ac:dyDescent="0.45">
      <c r="A231" s="427"/>
      <c r="B231" s="428"/>
      <c r="C231" s="428"/>
      <c r="D231" s="428"/>
      <c r="E231" s="428"/>
      <c r="F231" s="428"/>
      <c r="G231" s="429"/>
      <c r="H231" s="248"/>
      <c r="I231" s="249"/>
      <c r="J231" s="203"/>
      <c r="K231" s="204"/>
      <c r="L231" s="204"/>
      <c r="M231" s="96"/>
      <c r="N231" s="204"/>
      <c r="O231" s="204"/>
      <c r="P231" s="204"/>
      <c r="Q231" s="96"/>
      <c r="R231" s="204"/>
      <c r="S231" s="204"/>
      <c r="T231" s="204"/>
      <c r="U231" s="96"/>
      <c r="V231" s="204"/>
      <c r="W231" s="204"/>
      <c r="X231" s="204"/>
      <c r="Y231" s="96"/>
      <c r="Z231" s="207"/>
      <c r="AA231" s="207"/>
      <c r="AB231" s="266"/>
      <c r="AC231" s="14"/>
      <c r="AD231" s="14"/>
      <c r="AE231" s="14"/>
      <c r="AF231" s="14"/>
      <c r="AG231" s="14"/>
      <c r="AH231" s="14"/>
      <c r="AI231" s="14"/>
    </row>
    <row r="232" spans="1:50" x14ac:dyDescent="0.45">
      <c r="A232" s="427"/>
      <c r="B232" s="428"/>
      <c r="C232" s="428"/>
      <c r="D232" s="428"/>
      <c r="E232" s="428"/>
      <c r="F232" s="428"/>
      <c r="G232" s="429"/>
      <c r="H232" s="250"/>
      <c r="I232" s="251"/>
      <c r="J232" s="205"/>
      <c r="K232" s="206"/>
      <c r="L232" s="206"/>
      <c r="M232" s="95"/>
      <c r="N232" s="206"/>
      <c r="O232" s="206"/>
      <c r="P232" s="206"/>
      <c r="Q232" s="95"/>
      <c r="R232" s="206"/>
      <c r="S232" s="206"/>
      <c r="T232" s="206"/>
      <c r="U232" s="95"/>
      <c r="V232" s="206"/>
      <c r="W232" s="206"/>
      <c r="X232" s="206"/>
      <c r="Y232" s="95"/>
      <c r="Z232" s="208"/>
      <c r="AA232" s="208"/>
      <c r="AB232" s="267"/>
    </row>
    <row r="233" spans="1:50" ht="14.45" customHeight="1" x14ac:dyDescent="0.45">
      <c r="A233" s="427"/>
      <c r="B233" s="428"/>
      <c r="C233" s="428"/>
      <c r="D233" s="428"/>
      <c r="E233" s="428"/>
      <c r="F233" s="428"/>
      <c r="G233" s="429"/>
      <c r="H233" s="437" t="s">
        <v>53</v>
      </c>
      <c r="I233" s="438"/>
      <c r="J233" s="439"/>
      <c r="K233" s="23"/>
      <c r="L233" s="23"/>
      <c r="M233" s="23"/>
      <c r="N233" s="23"/>
      <c r="O233" s="23"/>
      <c r="P233" s="23"/>
      <c r="Q233" s="23"/>
      <c r="R233" s="23"/>
      <c r="S233" s="23"/>
      <c r="T233" s="23"/>
      <c r="U233" s="23"/>
      <c r="V233" s="23"/>
      <c r="W233" s="23"/>
      <c r="X233" s="23"/>
      <c r="Y233" s="23"/>
      <c r="Z233" s="23"/>
      <c r="AA233" s="23"/>
      <c r="AB233" s="24"/>
    </row>
    <row r="234" spans="1:50" x14ac:dyDescent="0.45">
      <c r="A234" s="427"/>
      <c r="B234" s="428"/>
      <c r="C234" s="428"/>
      <c r="D234" s="428"/>
      <c r="E234" s="428"/>
      <c r="F234" s="428"/>
      <c r="G234" s="429"/>
      <c r="H234" s="440"/>
      <c r="I234" s="441"/>
      <c r="J234" s="442"/>
      <c r="K234" s="154">
        <f>Z209</f>
        <v>0</v>
      </c>
      <c r="L234" s="433"/>
      <c r="M234" s="433"/>
      <c r="N234" s="91" t="s">
        <v>35</v>
      </c>
      <c r="O234" s="154">
        <f>Z214</f>
        <v>0</v>
      </c>
      <c r="P234" s="433"/>
      <c r="Q234" s="433"/>
      <c r="R234" s="91" t="s">
        <v>35</v>
      </c>
      <c r="S234" s="154">
        <f>Z219</f>
        <v>0</v>
      </c>
      <c r="T234" s="433"/>
      <c r="U234" s="433"/>
      <c r="V234" s="91" t="s">
        <v>35</v>
      </c>
      <c r="W234" s="154">
        <f>Z224</f>
        <v>0</v>
      </c>
      <c r="X234" s="433"/>
      <c r="Y234" s="433"/>
      <c r="Z234" s="94" t="s">
        <v>35</v>
      </c>
      <c r="AB234" s="28"/>
      <c r="AD234" s="41"/>
      <c r="AE234" s="41"/>
      <c r="AW234" s="41"/>
      <c r="AX234" s="41"/>
    </row>
    <row r="235" spans="1:50" x14ac:dyDescent="0.45">
      <c r="A235" s="427"/>
      <c r="B235" s="428"/>
      <c r="C235" s="428"/>
      <c r="D235" s="428"/>
      <c r="E235" s="428"/>
      <c r="F235" s="428"/>
      <c r="G235" s="429"/>
      <c r="H235" s="440"/>
      <c r="I235" s="441"/>
      <c r="J235" s="442"/>
      <c r="K235" s="295" t="s">
        <v>113</v>
      </c>
      <c r="L235" s="175"/>
      <c r="M235" s="175"/>
      <c r="N235" s="93"/>
      <c r="O235" s="295" t="s">
        <v>114</v>
      </c>
      <c r="P235" s="295"/>
      <c r="Q235" s="295"/>
      <c r="R235" s="91"/>
      <c r="S235" s="295" t="s">
        <v>115</v>
      </c>
      <c r="T235" s="295"/>
      <c r="U235" s="295"/>
      <c r="V235" s="91"/>
      <c r="W235" s="295" t="s">
        <v>116</v>
      </c>
      <c r="X235" s="295"/>
      <c r="Y235" s="295"/>
      <c r="Z235" s="27"/>
      <c r="AA235" s="27"/>
      <c r="AB235" s="28"/>
      <c r="AD235" s="41"/>
      <c r="AE235" s="41"/>
      <c r="AW235" s="41"/>
      <c r="AX235" s="41"/>
    </row>
    <row r="236" spans="1:50" x14ac:dyDescent="0.45">
      <c r="A236" s="427"/>
      <c r="B236" s="428"/>
      <c r="C236" s="428"/>
      <c r="D236" s="428"/>
      <c r="E236" s="428"/>
      <c r="F236" s="428"/>
      <c r="G236" s="429"/>
      <c r="H236" s="440"/>
      <c r="I236" s="441"/>
      <c r="J236" s="442"/>
      <c r="K236" s="175"/>
      <c r="L236" s="175"/>
      <c r="M236" s="175"/>
      <c r="N236" s="93"/>
      <c r="O236" s="295"/>
      <c r="P236" s="295"/>
      <c r="Q236" s="295"/>
      <c r="R236" s="30"/>
      <c r="S236" s="295"/>
      <c r="T236" s="295"/>
      <c r="U236" s="295"/>
      <c r="V236" s="93"/>
      <c r="W236" s="295"/>
      <c r="X236" s="295"/>
      <c r="Y236" s="295"/>
      <c r="Z236" s="27"/>
      <c r="AA236" s="27"/>
      <c r="AB236" s="28"/>
      <c r="AD236" s="41"/>
      <c r="AE236" s="41"/>
      <c r="AW236" s="27"/>
      <c r="AX236" s="27"/>
    </row>
    <row r="237" spans="1:50" x14ac:dyDescent="0.45">
      <c r="A237" s="427"/>
      <c r="B237" s="428"/>
      <c r="C237" s="428"/>
      <c r="D237" s="428"/>
      <c r="E237" s="428"/>
      <c r="F237" s="428"/>
      <c r="G237" s="429"/>
      <c r="H237" s="440"/>
      <c r="I237" s="441"/>
      <c r="J237" s="442"/>
      <c r="K237" s="175"/>
      <c r="L237" s="175"/>
      <c r="M237" s="175"/>
      <c r="N237" s="93"/>
      <c r="O237" s="295"/>
      <c r="P237" s="295"/>
      <c r="Q237" s="295"/>
      <c r="R237" s="27"/>
      <c r="S237" s="295"/>
      <c r="T237" s="295"/>
      <c r="U237" s="295"/>
      <c r="V237" s="27"/>
      <c r="W237" s="295"/>
      <c r="X237" s="295"/>
      <c r="Y237" s="295"/>
      <c r="Z237" s="27"/>
      <c r="AA237" s="27"/>
      <c r="AB237" s="28"/>
      <c r="AD237" s="41"/>
      <c r="AE237" s="41"/>
      <c r="AW237" s="27"/>
      <c r="AX237" s="27"/>
    </row>
    <row r="238" spans="1:50" x14ac:dyDescent="0.45">
      <c r="A238" s="427"/>
      <c r="B238" s="428"/>
      <c r="C238" s="428"/>
      <c r="D238" s="428"/>
      <c r="E238" s="428"/>
      <c r="F238" s="428"/>
      <c r="G238" s="429"/>
      <c r="H238" s="440"/>
      <c r="I238" s="441"/>
      <c r="J238" s="442"/>
      <c r="AA238" s="27"/>
      <c r="AB238" s="28"/>
      <c r="AD238" s="41"/>
      <c r="AE238" s="41"/>
      <c r="AF238" s="90"/>
      <c r="AG238" s="90"/>
      <c r="AH238" s="90"/>
      <c r="AI238" s="93"/>
      <c r="AJ238" s="27"/>
      <c r="AK238" s="27"/>
      <c r="AL238" s="27"/>
      <c r="AM238" s="27"/>
      <c r="AN238" s="27"/>
      <c r="AO238" s="27"/>
      <c r="AP238" s="27"/>
      <c r="AQ238" s="27"/>
      <c r="AR238" s="27"/>
      <c r="AS238" s="27"/>
      <c r="AT238" s="27"/>
      <c r="AU238" s="27"/>
      <c r="AV238" s="27"/>
      <c r="AW238" s="27"/>
      <c r="AX238" s="27"/>
    </row>
    <row r="239" spans="1:50" x14ac:dyDescent="0.45">
      <c r="A239" s="427"/>
      <c r="B239" s="428"/>
      <c r="C239" s="428"/>
      <c r="D239" s="428"/>
      <c r="E239" s="428"/>
      <c r="F239" s="428"/>
      <c r="G239" s="429"/>
      <c r="H239" s="440"/>
      <c r="I239" s="441"/>
      <c r="J239" s="442"/>
      <c r="K239" s="154">
        <f>Z229</f>
        <v>0</v>
      </c>
      <c r="L239" s="433"/>
      <c r="M239" s="433"/>
      <c r="N239" s="91" t="s">
        <v>35</v>
      </c>
      <c r="O239" s="265"/>
      <c r="P239" s="265"/>
      <c r="Q239" s="265"/>
      <c r="R239" s="265"/>
      <c r="S239" s="91" t="s">
        <v>34</v>
      </c>
      <c r="T239" s="294">
        <f>SUM(K234,O234,S234,W234,K239,O239)</f>
        <v>0</v>
      </c>
      <c r="U239" s="294"/>
      <c r="V239" s="294"/>
      <c r="W239" s="27"/>
      <c r="AA239" s="27"/>
      <c r="AB239" s="28"/>
      <c r="AD239" s="41"/>
      <c r="AE239" s="41"/>
      <c r="AS239" s="27"/>
      <c r="AT239" s="27"/>
      <c r="AU239" s="27"/>
      <c r="AV239" s="27"/>
      <c r="AW239" s="27"/>
      <c r="AX239" s="27"/>
    </row>
    <row r="240" spans="1:50" ht="14.45" customHeight="1" x14ac:dyDescent="0.45">
      <c r="A240" s="427"/>
      <c r="B240" s="428"/>
      <c r="C240" s="428"/>
      <c r="D240" s="428"/>
      <c r="E240" s="428"/>
      <c r="F240" s="428"/>
      <c r="G240" s="429"/>
      <c r="H240" s="440"/>
      <c r="I240" s="441"/>
      <c r="J240" s="442"/>
      <c r="K240" s="295" t="s">
        <v>117</v>
      </c>
      <c r="L240" s="295"/>
      <c r="M240" s="295"/>
      <c r="N240" s="91"/>
      <c r="O240" s="199" t="s">
        <v>118</v>
      </c>
      <c r="P240" s="199"/>
      <c r="Q240" s="199"/>
      <c r="R240" s="199"/>
      <c r="S240" s="91"/>
      <c r="T240" s="191" t="s">
        <v>53</v>
      </c>
      <c r="U240" s="191"/>
      <c r="V240" s="191"/>
      <c r="W240" s="27"/>
      <c r="AA240" s="27"/>
      <c r="AB240" s="28"/>
      <c r="AD240" s="41"/>
      <c r="AE240" s="41"/>
      <c r="AS240" s="27"/>
      <c r="AT240" s="27"/>
      <c r="AU240" s="27"/>
      <c r="AV240" s="27"/>
      <c r="AW240" s="27"/>
      <c r="AX240" s="27"/>
    </row>
    <row r="241" spans="1:50" x14ac:dyDescent="0.45">
      <c r="A241" s="427"/>
      <c r="B241" s="428"/>
      <c r="C241" s="428"/>
      <c r="D241" s="428"/>
      <c r="E241" s="428"/>
      <c r="F241" s="428"/>
      <c r="G241" s="429"/>
      <c r="H241" s="440"/>
      <c r="I241" s="441"/>
      <c r="J241" s="442"/>
      <c r="K241" s="295"/>
      <c r="L241" s="295"/>
      <c r="M241" s="295"/>
      <c r="N241" s="91"/>
      <c r="O241" s="200"/>
      <c r="P241" s="200"/>
      <c r="Q241" s="200"/>
      <c r="R241" s="200"/>
      <c r="S241" s="27"/>
      <c r="T241" s="191"/>
      <c r="U241" s="191"/>
      <c r="V241" s="191"/>
      <c r="W241" s="27"/>
      <c r="AA241" s="27"/>
      <c r="AB241" s="28"/>
      <c r="AD241" s="41"/>
      <c r="AE241" s="41"/>
      <c r="AS241" s="27"/>
      <c r="AT241" s="27"/>
      <c r="AU241" s="27"/>
      <c r="AV241" s="27"/>
      <c r="AW241" s="27"/>
      <c r="AX241" s="27"/>
    </row>
    <row r="242" spans="1:50" x14ac:dyDescent="0.45">
      <c r="A242" s="427"/>
      <c r="B242" s="428"/>
      <c r="C242" s="428"/>
      <c r="D242" s="428"/>
      <c r="E242" s="428"/>
      <c r="F242" s="428"/>
      <c r="G242" s="429"/>
      <c r="H242" s="440"/>
      <c r="I242" s="441"/>
      <c r="J242" s="442"/>
      <c r="K242" s="295"/>
      <c r="L242" s="295"/>
      <c r="M242" s="295"/>
      <c r="N242" s="93"/>
      <c r="O242" s="200"/>
      <c r="P242" s="200"/>
      <c r="Q242" s="200"/>
      <c r="R242" s="200"/>
      <c r="S242" s="27"/>
      <c r="T242" s="191"/>
      <c r="U242" s="191"/>
      <c r="V242" s="191"/>
      <c r="W242" s="27"/>
      <c r="AA242" s="27"/>
      <c r="AB242" s="28"/>
      <c r="AD242" s="41"/>
      <c r="AE242" s="41"/>
      <c r="AS242" s="27"/>
      <c r="AT242" s="27"/>
      <c r="AU242" s="27"/>
      <c r="AV242" s="27"/>
      <c r="AW242" s="27"/>
      <c r="AX242" s="27"/>
    </row>
    <row r="243" spans="1:50" ht="14.45" customHeight="1" x14ac:dyDescent="0.45">
      <c r="A243" s="427"/>
      <c r="B243" s="428"/>
      <c r="C243" s="428"/>
      <c r="D243" s="428"/>
      <c r="E243" s="428"/>
      <c r="F243" s="428"/>
      <c r="G243" s="429"/>
      <c r="H243" s="440"/>
      <c r="I243" s="441"/>
      <c r="J243" s="442"/>
      <c r="K243" s="27"/>
      <c r="L243" s="27"/>
      <c r="M243" s="27"/>
      <c r="N243" s="93"/>
      <c r="O243" s="200"/>
      <c r="P243" s="200"/>
      <c r="Q243" s="200"/>
      <c r="R243" s="200"/>
      <c r="S243" s="27"/>
      <c r="T243" s="6"/>
      <c r="U243" s="27"/>
      <c r="V243" s="27"/>
      <c r="W243" s="27"/>
      <c r="X243" s="27"/>
      <c r="Y243" s="27"/>
      <c r="Z243" s="27"/>
      <c r="AA243" s="27"/>
      <c r="AB243" s="28"/>
      <c r="AD243" s="41"/>
      <c r="AE243" s="41"/>
      <c r="AS243" s="56"/>
      <c r="AT243" s="56"/>
      <c r="AU243" s="27"/>
      <c r="AV243" s="27"/>
      <c r="AW243" s="41"/>
      <c r="AX243" s="41"/>
    </row>
    <row r="244" spans="1:50" ht="14.45" customHeight="1" x14ac:dyDescent="0.45">
      <c r="A244" s="427"/>
      <c r="B244" s="428"/>
      <c r="C244" s="428"/>
      <c r="D244" s="428"/>
      <c r="E244" s="428"/>
      <c r="F244" s="428"/>
      <c r="G244" s="429"/>
      <c r="H244" s="440"/>
      <c r="I244" s="441"/>
      <c r="J244" s="442"/>
      <c r="K244" s="27"/>
      <c r="L244" s="27"/>
      <c r="M244" s="27"/>
      <c r="N244" s="109"/>
      <c r="O244" s="200"/>
      <c r="P244" s="200"/>
      <c r="Q244" s="200"/>
      <c r="R244" s="200"/>
      <c r="S244" s="27"/>
      <c r="T244" s="56"/>
      <c r="U244" s="56"/>
      <c r="V244" s="56"/>
      <c r="W244" s="56"/>
      <c r="X244" s="56"/>
      <c r="Y244" s="56"/>
      <c r="Z244" s="56"/>
      <c r="AA244" s="56"/>
      <c r="AB244" s="118"/>
      <c r="AD244" s="41"/>
      <c r="AE244" s="41"/>
      <c r="AS244" s="56"/>
      <c r="AT244" s="56"/>
      <c r="AU244" s="27"/>
      <c r="AV244" s="27"/>
      <c r="AW244" s="41"/>
      <c r="AX244" s="41"/>
    </row>
    <row r="245" spans="1:50" ht="14.45" customHeight="1" x14ac:dyDescent="0.45">
      <c r="A245" s="427"/>
      <c r="B245" s="428"/>
      <c r="C245" s="428"/>
      <c r="D245" s="428"/>
      <c r="E245" s="428"/>
      <c r="F245" s="428"/>
      <c r="G245" s="429"/>
      <c r="H245" s="440"/>
      <c r="I245" s="441"/>
      <c r="J245" s="442"/>
      <c r="K245" s="27"/>
      <c r="L245" s="27"/>
      <c r="M245" s="27"/>
      <c r="N245" s="109"/>
      <c r="O245" s="111"/>
      <c r="P245" s="111"/>
      <c r="Q245" s="111"/>
      <c r="R245" s="111"/>
      <c r="S245" s="27"/>
      <c r="T245" s="56"/>
      <c r="U245" s="56"/>
      <c r="V245" s="56"/>
      <c r="W245" s="56"/>
      <c r="X245" s="56"/>
      <c r="Y245" s="56"/>
      <c r="Z245" s="56"/>
      <c r="AA245" s="56"/>
      <c r="AB245" s="118"/>
      <c r="AD245" s="41"/>
      <c r="AE245" s="41"/>
      <c r="AS245" s="56"/>
      <c r="AT245" s="56"/>
      <c r="AU245" s="27"/>
      <c r="AV245" s="27"/>
      <c r="AW245" s="41"/>
      <c r="AX245" s="41"/>
    </row>
    <row r="246" spans="1:50" x14ac:dyDescent="0.45">
      <c r="A246" s="430"/>
      <c r="B246" s="431"/>
      <c r="C246" s="431"/>
      <c r="D246" s="431"/>
      <c r="E246" s="431"/>
      <c r="F246" s="431"/>
      <c r="G246" s="432"/>
      <c r="H246" s="443"/>
      <c r="I246" s="444"/>
      <c r="J246" s="445"/>
      <c r="K246" s="25"/>
      <c r="L246" s="25"/>
      <c r="M246" s="25"/>
      <c r="N246" s="92"/>
      <c r="O246" s="112"/>
      <c r="P246" s="112"/>
      <c r="Q246" s="112"/>
      <c r="R246" s="112"/>
      <c r="S246" s="25"/>
      <c r="T246" s="119"/>
      <c r="U246" s="119"/>
      <c r="V246" s="119"/>
      <c r="W246" s="119"/>
      <c r="X246" s="119"/>
      <c r="Y246" s="119"/>
      <c r="Z246" s="119"/>
      <c r="AA246" s="119"/>
      <c r="AB246" s="120"/>
      <c r="AD246" s="41"/>
      <c r="AE246" s="41"/>
      <c r="AR246" s="41"/>
      <c r="AS246" s="27"/>
      <c r="AT246" s="27"/>
      <c r="AU246" s="27"/>
      <c r="AV246" s="27"/>
      <c r="AW246" s="41"/>
      <c r="AX246" s="41"/>
    </row>
    <row r="247" spans="1:50" x14ac:dyDescent="0.45">
      <c r="A247" s="15"/>
      <c r="B247" s="6"/>
      <c r="C247" s="6"/>
      <c r="D247" s="6"/>
      <c r="E247" s="6"/>
      <c r="F247" s="6"/>
      <c r="G247" s="6"/>
      <c r="H247" s="6"/>
      <c r="O247" s="6"/>
    </row>
    <row r="248" spans="1:50" x14ac:dyDescent="0.45">
      <c r="A248" s="15"/>
      <c r="B248" s="6"/>
      <c r="C248" s="6"/>
      <c r="D248" s="6"/>
      <c r="E248" s="6"/>
      <c r="F248" s="6"/>
      <c r="G248" s="6"/>
      <c r="H248" s="6"/>
      <c r="O248" s="6"/>
    </row>
    <row r="249" spans="1:50" x14ac:dyDescent="0.45">
      <c r="A249" s="15"/>
      <c r="B249" s="6"/>
      <c r="C249" s="6"/>
      <c r="D249" s="6"/>
      <c r="E249" s="6"/>
      <c r="F249" s="6"/>
      <c r="G249" s="6"/>
      <c r="H249" s="6"/>
      <c r="O249" s="6"/>
    </row>
    <row r="250" spans="1:50" x14ac:dyDescent="0.45">
      <c r="A250" s="15"/>
      <c r="B250" s="6"/>
      <c r="C250" s="6"/>
      <c r="D250" s="6"/>
      <c r="E250" s="6"/>
      <c r="F250" s="6"/>
      <c r="G250" s="6"/>
      <c r="H250" s="6"/>
      <c r="O250" s="6"/>
    </row>
    <row r="251" spans="1:50" x14ac:dyDescent="0.45">
      <c r="A251" s="345" t="s">
        <v>191</v>
      </c>
      <c r="B251" s="345"/>
      <c r="C251" s="345"/>
      <c r="D251" s="345"/>
      <c r="E251" s="345"/>
      <c r="F251" s="345"/>
      <c r="G251" s="345"/>
      <c r="H251" s="345"/>
      <c r="I251" s="345"/>
      <c r="J251" s="345"/>
      <c r="K251" s="345"/>
      <c r="L251" s="345"/>
      <c r="M251" s="345"/>
      <c r="N251" s="345"/>
      <c r="O251" s="345"/>
      <c r="P251" s="345"/>
      <c r="Q251" s="27"/>
      <c r="R251" s="106"/>
      <c r="S251" s="106"/>
      <c r="T251" s="106"/>
      <c r="U251" s="27"/>
      <c r="V251" s="107"/>
      <c r="W251" s="107"/>
      <c r="X251" s="107"/>
      <c r="Y251" s="27"/>
      <c r="Z251" s="106"/>
      <c r="AA251" s="106"/>
      <c r="AB251" s="106"/>
    </row>
    <row r="252" spans="1:50" x14ac:dyDescent="0.45">
      <c r="A252" s="105"/>
      <c r="B252" s="104"/>
      <c r="C252" s="104"/>
      <c r="D252" s="21"/>
      <c r="E252" s="107"/>
      <c r="F252" s="107"/>
      <c r="G252" s="107"/>
      <c r="H252" s="27"/>
      <c r="I252" s="107"/>
      <c r="J252" s="107"/>
      <c r="K252" s="107"/>
      <c r="L252" s="107"/>
      <c r="M252" s="108"/>
      <c r="N252" s="108"/>
      <c r="O252" s="108"/>
      <c r="P252" s="108"/>
      <c r="Q252" s="27"/>
      <c r="R252" s="106"/>
      <c r="S252" s="106"/>
      <c r="T252" s="106"/>
      <c r="U252" s="27"/>
      <c r="V252" s="107"/>
      <c r="W252" s="107"/>
      <c r="X252" s="107"/>
      <c r="Y252" s="27"/>
      <c r="Z252" s="106"/>
      <c r="AA252" s="106"/>
      <c r="AB252" s="106"/>
    </row>
    <row r="253" spans="1:50" ht="18" x14ac:dyDescent="0.55000000000000004">
      <c r="A253" s="177" t="s">
        <v>125</v>
      </c>
      <c r="B253" s="177"/>
      <c r="C253" s="177"/>
      <c r="D253" s="177"/>
      <c r="E253" s="177"/>
      <c r="F253" s="177"/>
      <c r="G253" s="177"/>
      <c r="H253" s="177"/>
      <c r="I253" s="177"/>
      <c r="Q253" s="159" t="s">
        <v>155</v>
      </c>
      <c r="R253" s="159"/>
      <c r="S253" s="159"/>
      <c r="T253" s="159"/>
      <c r="U253" s="159"/>
      <c r="V253" s="159"/>
      <c r="W253" s="159"/>
      <c r="X253" s="159"/>
      <c r="Y253" s="159"/>
      <c r="Z253" s="159"/>
      <c r="AA253" s="159"/>
      <c r="AB253" s="159"/>
    </row>
    <row r="254" spans="1:50" ht="18" x14ac:dyDescent="0.55000000000000004">
      <c r="A254" s="177"/>
      <c r="B254" s="177"/>
      <c r="C254" s="177"/>
      <c r="D254" s="177"/>
      <c r="E254" s="177"/>
      <c r="F254" s="177"/>
      <c r="G254" s="177"/>
      <c r="H254" s="177"/>
      <c r="I254" s="177"/>
      <c r="S254" s="159" t="s">
        <v>151</v>
      </c>
      <c r="T254" s="160"/>
      <c r="U254" s="160"/>
      <c r="V254" s="160"/>
      <c r="W254" s="160"/>
      <c r="X254" s="160"/>
      <c r="Y254" s="160"/>
      <c r="Z254" s="160"/>
      <c r="AA254" s="160"/>
      <c r="AB254" s="160"/>
    </row>
    <row r="255" spans="1:50" x14ac:dyDescent="0.45">
      <c r="A255" s="177"/>
      <c r="B255" s="177"/>
      <c r="C255" s="177"/>
      <c r="D255" s="177"/>
      <c r="E255" s="177"/>
      <c r="F255" s="177"/>
      <c r="G255" s="177"/>
      <c r="H255" s="177"/>
      <c r="I255" s="177"/>
    </row>
    <row r="256" spans="1:50" x14ac:dyDescent="0.45">
      <c r="A256" s="177"/>
      <c r="B256" s="177"/>
      <c r="C256" s="177"/>
      <c r="D256" s="177"/>
      <c r="E256" s="177"/>
      <c r="F256" s="177"/>
      <c r="G256" s="177"/>
      <c r="H256" s="177"/>
      <c r="I256" s="177"/>
    </row>
    <row r="257" spans="1:28" x14ac:dyDescent="0.45">
      <c r="A257" s="330" t="s">
        <v>139</v>
      </c>
      <c r="B257" s="330"/>
      <c r="C257" s="330"/>
      <c r="D257" s="330"/>
      <c r="E257" s="333">
        <f>G8</f>
        <v>0</v>
      </c>
      <c r="F257" s="333"/>
      <c r="G257" s="333"/>
      <c r="H257" s="333"/>
      <c r="I257" s="321" t="s">
        <v>126</v>
      </c>
      <c r="J257" s="321"/>
      <c r="K257" s="321"/>
      <c r="L257" s="321"/>
      <c r="M257" s="333">
        <f>P8</f>
        <v>0</v>
      </c>
      <c r="N257" s="333"/>
      <c r="O257" s="333"/>
      <c r="P257" s="333"/>
      <c r="Q257" s="333"/>
      <c r="R257" s="333"/>
      <c r="S257" s="321" t="s">
        <v>0</v>
      </c>
      <c r="T257" s="321"/>
      <c r="U257" s="321"/>
      <c r="V257" s="321"/>
      <c r="W257" s="322">
        <f>G9</f>
        <v>0</v>
      </c>
      <c r="X257" s="322"/>
      <c r="Y257" s="322"/>
      <c r="Z257" s="322"/>
      <c r="AA257" s="322"/>
      <c r="AB257" s="322"/>
    </row>
    <row r="258" spans="1:28" x14ac:dyDescent="0.45">
      <c r="A258" s="6"/>
      <c r="B258" s="6"/>
      <c r="C258" s="6"/>
      <c r="D258" s="6"/>
      <c r="E258" s="6"/>
      <c r="F258" s="6"/>
      <c r="G258" s="6"/>
      <c r="H258" s="6"/>
    </row>
    <row r="259" spans="1:28" ht="18" x14ac:dyDescent="0.55000000000000004">
      <c r="A259" s="325" t="s">
        <v>92</v>
      </c>
      <c r="B259" s="326"/>
      <c r="C259" s="326"/>
      <c r="D259" s="326"/>
      <c r="E259" s="326"/>
      <c r="F259" s="326"/>
      <c r="G259" s="326"/>
      <c r="H259" s="326"/>
      <c r="I259" s="326"/>
      <c r="J259" s="326"/>
      <c r="K259" s="326"/>
      <c r="L259" s="326"/>
      <c r="M259" s="326"/>
      <c r="N259" s="326"/>
      <c r="O259" s="326"/>
      <c r="P259" s="326"/>
      <c r="Q259" s="326"/>
      <c r="R259" s="326"/>
      <c r="S259" s="326"/>
      <c r="T259" s="326"/>
      <c r="U259" s="326"/>
      <c r="V259" s="326"/>
      <c r="W259" s="326"/>
      <c r="X259" s="326"/>
      <c r="Y259" s="326"/>
      <c r="Z259" s="326"/>
      <c r="AA259" s="326"/>
      <c r="AB259" s="327"/>
    </row>
    <row r="260" spans="1:28" x14ac:dyDescent="0.45">
      <c r="A260" s="396" t="s">
        <v>181</v>
      </c>
      <c r="B260" s="221"/>
      <c r="C260" s="221"/>
      <c r="D260" s="221"/>
      <c r="E260" s="221"/>
      <c r="F260" s="236"/>
      <c r="G260" s="239" t="s">
        <v>180</v>
      </c>
      <c r="H260" s="240"/>
      <c r="I260" s="240"/>
      <c r="J260" s="240"/>
      <c r="K260" s="240"/>
      <c r="L260" s="240"/>
      <c r="M260" s="240"/>
      <c r="N260" s="240"/>
      <c r="O260" s="240"/>
      <c r="P260" s="240"/>
      <c r="Q260" s="240"/>
      <c r="R260" s="240"/>
      <c r="S260" s="240"/>
      <c r="T260" s="240"/>
      <c r="U260" s="240"/>
      <c r="V260" s="23"/>
      <c r="W260" s="23"/>
      <c r="X260" s="23"/>
      <c r="Y260" s="23"/>
      <c r="Z260" s="23"/>
      <c r="AA260" s="23"/>
      <c r="AB260" s="24"/>
    </row>
    <row r="261" spans="1:28" x14ac:dyDescent="0.45">
      <c r="A261" s="203"/>
      <c r="B261" s="204"/>
      <c r="C261" s="204"/>
      <c r="D261" s="204"/>
      <c r="E261" s="204"/>
      <c r="F261" s="237"/>
      <c r="G261" s="447"/>
      <c r="H261" s="448"/>
      <c r="I261" s="448"/>
      <c r="J261" s="448"/>
      <c r="K261" s="448"/>
      <c r="L261" s="448"/>
      <c r="M261" s="448"/>
      <c r="N261" s="448"/>
      <c r="O261" s="448"/>
      <c r="P261" s="448"/>
      <c r="Q261" s="448"/>
      <c r="R261" s="448"/>
      <c r="S261" s="448"/>
      <c r="T261" s="448"/>
      <c r="U261" s="448"/>
      <c r="V261" s="448"/>
      <c r="W261" s="448"/>
      <c r="X261" s="448"/>
      <c r="Y261" s="448"/>
      <c r="Z261" s="448"/>
      <c r="AA261" s="448"/>
      <c r="AB261" s="449"/>
    </row>
    <row r="262" spans="1:28" x14ac:dyDescent="0.45">
      <c r="A262" s="203"/>
      <c r="B262" s="204"/>
      <c r="C262" s="204"/>
      <c r="D262" s="204"/>
      <c r="E262" s="204"/>
      <c r="F262" s="237"/>
      <c r="G262" s="450"/>
      <c r="H262" s="451"/>
      <c r="I262" s="451"/>
      <c r="J262" s="451"/>
      <c r="K262" s="451"/>
      <c r="L262" s="451"/>
      <c r="M262" s="451"/>
      <c r="N262" s="451"/>
      <c r="O262" s="451"/>
      <c r="P262" s="451"/>
      <c r="Q262" s="451"/>
      <c r="R262" s="451"/>
      <c r="S262" s="451"/>
      <c r="T262" s="451"/>
      <c r="U262" s="451"/>
      <c r="V262" s="451"/>
      <c r="W262" s="451"/>
      <c r="X262" s="451"/>
      <c r="Y262" s="451"/>
      <c r="Z262" s="451"/>
      <c r="AA262" s="451"/>
      <c r="AB262" s="452"/>
    </row>
    <row r="263" spans="1:28" x14ac:dyDescent="0.45">
      <c r="A263" s="203"/>
      <c r="B263" s="204"/>
      <c r="C263" s="204"/>
      <c r="D263" s="204"/>
      <c r="E263" s="204"/>
      <c r="F263" s="237"/>
      <c r="G263" s="182" t="s">
        <v>94</v>
      </c>
      <c r="H263" s="183"/>
      <c r="I263" s="183"/>
      <c r="J263" s="183"/>
      <c r="K263" s="183"/>
      <c r="L263" s="183"/>
      <c r="M263" s="183"/>
      <c r="N263" s="183"/>
      <c r="O263" s="183"/>
      <c r="P263" s="183"/>
      <c r="Q263" s="183"/>
      <c r="R263" s="183"/>
      <c r="S263" s="183"/>
      <c r="T263" s="183"/>
      <c r="U263" s="183"/>
      <c r="V263" s="183"/>
      <c r="W263" s="183"/>
      <c r="X263" s="183"/>
      <c r="Y263" s="183"/>
      <c r="Z263" s="183"/>
      <c r="AA263" s="183"/>
      <c r="AB263" s="453"/>
    </row>
    <row r="264" spans="1:28" x14ac:dyDescent="0.45">
      <c r="A264" s="203"/>
      <c r="B264" s="204"/>
      <c r="C264" s="204"/>
      <c r="D264" s="204"/>
      <c r="E264" s="204"/>
      <c r="F264" s="237"/>
      <c r="G264" s="454" t="s">
        <v>1</v>
      </c>
      <c r="H264" s="455"/>
      <c r="I264" s="456"/>
      <c r="J264" s="456"/>
      <c r="K264" s="456"/>
      <c r="L264" s="457"/>
      <c r="M264" s="68" t="s">
        <v>2</v>
      </c>
      <c r="N264" s="458"/>
      <c r="O264" s="456"/>
      <c r="P264" s="456"/>
      <c r="Q264" s="457"/>
      <c r="R264" s="25"/>
      <c r="S264" s="25"/>
      <c r="T264" s="25"/>
      <c r="U264" s="25"/>
      <c r="V264" s="25"/>
      <c r="W264" s="25"/>
      <c r="X264" s="25"/>
      <c r="Y264" s="25"/>
      <c r="Z264" s="25"/>
      <c r="AA264" s="25"/>
      <c r="AB264" s="26"/>
    </row>
    <row r="265" spans="1:28" x14ac:dyDescent="0.45">
      <c r="A265" s="203"/>
      <c r="B265" s="204"/>
      <c r="C265" s="204"/>
      <c r="D265" s="204"/>
      <c r="E265" s="204"/>
      <c r="F265" s="237"/>
      <c r="G265" s="459" t="s">
        <v>95</v>
      </c>
      <c r="H265" s="460"/>
      <c r="I265" s="460"/>
      <c r="J265" s="460"/>
      <c r="K265" s="460"/>
      <c r="L265" s="460"/>
      <c r="M265" s="460"/>
      <c r="N265" s="460"/>
      <c r="O265" s="460"/>
      <c r="P265" s="460"/>
      <c r="Q265" s="460"/>
      <c r="R265" s="460"/>
      <c r="S265" s="460"/>
      <c r="T265" s="460"/>
      <c r="U265" s="460"/>
      <c r="V265" s="460"/>
      <c r="W265" s="460"/>
      <c r="X265" s="460"/>
      <c r="Y265" s="460"/>
      <c r="Z265" s="460"/>
      <c r="AA265" s="460"/>
      <c r="AB265" s="461"/>
    </row>
    <row r="266" spans="1:28" x14ac:dyDescent="0.45">
      <c r="A266" s="203"/>
      <c r="B266" s="204"/>
      <c r="C266" s="204"/>
      <c r="D266" s="204"/>
      <c r="E266" s="204"/>
      <c r="F266" s="237"/>
      <c r="G266" s="74"/>
      <c r="H266" s="201" t="s">
        <v>64</v>
      </c>
      <c r="I266" s="201"/>
      <c r="J266" s="201"/>
      <c r="K266" s="201"/>
      <c r="L266" s="201"/>
      <c r="M266" s="201"/>
      <c r="N266" s="201"/>
      <c r="O266" s="201"/>
      <c r="P266" s="201"/>
      <c r="Q266" s="201"/>
      <c r="R266" s="201"/>
      <c r="S266" s="201"/>
      <c r="T266" s="201"/>
      <c r="U266" s="201"/>
      <c r="V266" s="201"/>
      <c r="W266" s="201"/>
      <c r="X266" s="201"/>
      <c r="Y266" s="201"/>
      <c r="Z266" s="201"/>
      <c r="AA266" s="201"/>
      <c r="AB266" s="202"/>
    </row>
    <row r="267" spans="1:28" x14ac:dyDescent="0.45">
      <c r="A267" s="203"/>
      <c r="B267" s="204"/>
      <c r="C267" s="204"/>
      <c r="D267" s="204"/>
      <c r="E267" s="204"/>
      <c r="F267" s="237"/>
      <c r="G267" s="74"/>
      <c r="H267" s="201" t="s">
        <v>172</v>
      </c>
      <c r="I267" s="201"/>
      <c r="J267" s="201"/>
      <c r="K267" s="201"/>
      <c r="L267" s="201"/>
      <c r="M267" s="201"/>
      <c r="N267" s="201"/>
      <c r="O267" s="201"/>
      <c r="P267" s="201"/>
      <c r="Q267" s="201"/>
      <c r="R267" s="201"/>
      <c r="S267" s="201"/>
      <c r="T267" s="201"/>
      <c r="U267" s="201"/>
      <c r="V267" s="201"/>
      <c r="W267" s="201"/>
      <c r="X267" s="201"/>
      <c r="Y267" s="201"/>
      <c r="Z267" s="201"/>
      <c r="AA267" s="201"/>
      <c r="AB267" s="202"/>
    </row>
    <row r="268" spans="1:28" x14ac:dyDescent="0.45">
      <c r="A268" s="203"/>
      <c r="B268" s="204"/>
      <c r="C268" s="204"/>
      <c r="D268" s="204"/>
      <c r="E268" s="204"/>
      <c r="F268" s="237"/>
      <c r="G268" s="74"/>
      <c r="H268" s="201" t="s">
        <v>130</v>
      </c>
      <c r="I268" s="201"/>
      <c r="J268" s="201"/>
      <c r="K268" s="201"/>
      <c r="L268" s="201"/>
      <c r="M268" s="201"/>
      <c r="N268" s="201"/>
      <c r="O268" s="201"/>
      <c r="P268" s="201"/>
      <c r="Q268" s="201"/>
      <c r="R268" s="201"/>
      <c r="S268" s="201"/>
      <c r="T268" s="201"/>
      <c r="U268" s="201"/>
      <c r="V268" s="201"/>
      <c r="W268" s="201"/>
      <c r="X268" s="201"/>
      <c r="Y268" s="201"/>
      <c r="Z268" s="201"/>
      <c r="AA268" s="201"/>
      <c r="AB268" s="202"/>
    </row>
    <row r="269" spans="1:28" x14ac:dyDescent="0.45">
      <c r="A269" s="203"/>
      <c r="B269" s="204"/>
      <c r="C269" s="204"/>
      <c r="D269" s="204"/>
      <c r="E269" s="204"/>
      <c r="F269" s="237"/>
      <c r="G269" s="75"/>
      <c r="H269" s="240" t="s">
        <v>66</v>
      </c>
      <c r="I269" s="240"/>
      <c r="J269" s="240"/>
      <c r="K269" s="240"/>
      <c r="L269" s="240"/>
      <c r="M269" s="422"/>
      <c r="N269" s="422"/>
      <c r="O269" s="422"/>
      <c r="P269" s="422"/>
      <c r="Q269" s="422"/>
      <c r="R269" s="422"/>
      <c r="S269" s="422"/>
      <c r="T269" s="422"/>
      <c r="U269" s="422"/>
      <c r="V269" s="422"/>
      <c r="W269" s="422"/>
      <c r="X269" s="422"/>
      <c r="Y269" s="422"/>
      <c r="Z269" s="422"/>
      <c r="AA269" s="422"/>
      <c r="AB269" s="423"/>
    </row>
    <row r="270" spans="1:28" x14ac:dyDescent="0.45">
      <c r="A270" s="203"/>
      <c r="B270" s="204"/>
      <c r="C270" s="204"/>
      <c r="D270" s="204"/>
      <c r="E270" s="204"/>
      <c r="F270" s="237"/>
      <c r="G270" s="31"/>
      <c r="H270" s="25"/>
      <c r="I270" s="25"/>
      <c r="J270" s="25"/>
      <c r="K270" s="25"/>
      <c r="L270" s="25"/>
      <c r="M270" s="451"/>
      <c r="N270" s="451"/>
      <c r="O270" s="451"/>
      <c r="P270" s="451"/>
      <c r="Q270" s="451"/>
      <c r="R270" s="451"/>
      <c r="S270" s="451"/>
      <c r="T270" s="451"/>
      <c r="U270" s="451"/>
      <c r="V270" s="451"/>
      <c r="W270" s="451"/>
      <c r="X270" s="451"/>
      <c r="Y270" s="451"/>
      <c r="Z270" s="451"/>
      <c r="AA270" s="451"/>
      <c r="AB270" s="452"/>
    </row>
    <row r="271" spans="1:28" x14ac:dyDescent="0.45">
      <c r="A271" s="203"/>
      <c r="B271" s="204"/>
      <c r="C271" s="204"/>
      <c r="D271" s="204"/>
      <c r="E271" s="204"/>
      <c r="F271" s="237"/>
      <c r="G271" s="522"/>
      <c r="H271" s="523"/>
      <c r="I271" s="523"/>
      <c r="J271" s="523"/>
      <c r="K271" s="156" t="s">
        <v>48</v>
      </c>
      <c r="L271" s="446">
        <v>0.01</v>
      </c>
      <c r="M271" s="446"/>
      <c r="N271" s="446"/>
      <c r="O271" s="446"/>
      <c r="P271" s="136" t="s">
        <v>34</v>
      </c>
      <c r="Q271" s="211">
        <f>ROUND(G271/L271,2)</f>
        <v>0</v>
      </c>
      <c r="R271" s="211"/>
      <c r="S271" s="211"/>
      <c r="T271" s="211"/>
      <c r="U271" s="27"/>
      <c r="V271" s="27"/>
      <c r="W271" s="27"/>
      <c r="X271" s="27"/>
      <c r="Y271" s="27"/>
      <c r="Z271" s="27"/>
      <c r="AA271" s="27"/>
      <c r="AB271" s="28"/>
    </row>
    <row r="272" spans="1:28" x14ac:dyDescent="0.45">
      <c r="A272" s="203"/>
      <c r="B272" s="204"/>
      <c r="C272" s="204"/>
      <c r="D272" s="204"/>
      <c r="E272" s="204"/>
      <c r="F272" s="237"/>
      <c r="G272" s="379"/>
      <c r="H272" s="265"/>
      <c r="I272" s="265"/>
      <c r="J272" s="265"/>
      <c r="K272" s="136"/>
      <c r="L272" s="220"/>
      <c r="M272" s="220"/>
      <c r="N272" s="220"/>
      <c r="O272" s="220"/>
      <c r="P272" s="136"/>
      <c r="Q272" s="294"/>
      <c r="R272" s="294"/>
      <c r="S272" s="294"/>
      <c r="T272" s="294"/>
      <c r="U272" s="27"/>
      <c r="V272" s="27"/>
      <c r="W272" s="27"/>
      <c r="X272" s="27"/>
      <c r="Y272" s="27"/>
      <c r="Z272" s="27"/>
      <c r="AA272" s="27"/>
      <c r="AB272" s="28"/>
    </row>
    <row r="273" spans="1:28" x14ac:dyDescent="0.45">
      <c r="A273" s="203"/>
      <c r="B273" s="204"/>
      <c r="C273" s="204"/>
      <c r="D273" s="204"/>
      <c r="E273" s="204"/>
      <c r="F273" s="237"/>
      <c r="G273" s="204" t="s">
        <v>96</v>
      </c>
      <c r="H273" s="204"/>
      <c r="I273" s="204"/>
      <c r="J273" s="204"/>
      <c r="K273" s="76"/>
      <c r="L273" s="204" t="s">
        <v>122</v>
      </c>
      <c r="M273" s="204"/>
      <c r="N273" s="204"/>
      <c r="O273" s="204"/>
      <c r="P273" s="76"/>
      <c r="Q273" s="207" t="s">
        <v>5</v>
      </c>
      <c r="R273" s="207"/>
      <c r="S273" s="207"/>
      <c r="T273" s="207"/>
      <c r="U273" s="27"/>
      <c r="V273" s="27"/>
      <c r="W273" s="27"/>
      <c r="X273" s="27"/>
      <c r="Y273" s="27"/>
      <c r="Z273" s="27"/>
      <c r="AA273" s="27"/>
      <c r="AB273" s="28"/>
    </row>
    <row r="274" spans="1:28" x14ac:dyDescent="0.45">
      <c r="A274" s="203"/>
      <c r="B274" s="204"/>
      <c r="C274" s="204"/>
      <c r="D274" s="204"/>
      <c r="E274" s="204"/>
      <c r="F274" s="237"/>
      <c r="G274" s="204"/>
      <c r="H274" s="204"/>
      <c r="I274" s="204"/>
      <c r="J274" s="204"/>
      <c r="K274" s="76"/>
      <c r="L274" s="204"/>
      <c r="M274" s="204"/>
      <c r="N274" s="204"/>
      <c r="O274" s="204"/>
      <c r="P274" s="76"/>
      <c r="Q274" s="207"/>
      <c r="R274" s="207"/>
      <c r="S274" s="207"/>
      <c r="T274" s="207"/>
      <c r="U274" s="27"/>
      <c r="V274" s="27"/>
      <c r="W274" s="27"/>
      <c r="X274" s="27"/>
      <c r="Y274" s="27"/>
      <c r="Z274" s="27"/>
      <c r="AA274" s="27"/>
      <c r="AB274" s="28"/>
    </row>
    <row r="275" spans="1:28" x14ac:dyDescent="0.45">
      <c r="A275" s="203"/>
      <c r="B275" s="204"/>
      <c r="C275" s="204"/>
      <c r="D275" s="204"/>
      <c r="E275" s="204"/>
      <c r="F275" s="237"/>
      <c r="G275" s="204"/>
      <c r="H275" s="204"/>
      <c r="I275" s="204"/>
      <c r="J275" s="204"/>
      <c r="K275" s="76"/>
      <c r="L275" s="204"/>
      <c r="M275" s="204"/>
      <c r="N275" s="204"/>
      <c r="O275" s="204"/>
      <c r="P275" s="76"/>
      <c r="Q275" s="207"/>
      <c r="R275" s="207"/>
      <c r="S275" s="207"/>
      <c r="T275" s="207"/>
      <c r="U275" s="27"/>
      <c r="V275" s="27"/>
      <c r="W275" s="27"/>
      <c r="X275" s="27"/>
      <c r="Y275" s="27"/>
      <c r="Z275" s="27"/>
      <c r="AA275" s="27"/>
      <c r="AB275" s="28"/>
    </row>
    <row r="276" spans="1:28" x14ac:dyDescent="0.45">
      <c r="A276" s="203"/>
      <c r="B276" s="204"/>
      <c r="C276" s="204"/>
      <c r="D276" s="204"/>
      <c r="E276" s="204"/>
      <c r="F276" s="237"/>
      <c r="G276" s="204"/>
      <c r="H276" s="204"/>
      <c r="I276" s="204"/>
      <c r="J276" s="204"/>
      <c r="K276" s="76"/>
      <c r="L276" s="204"/>
      <c r="M276" s="204"/>
      <c r="N276" s="204"/>
      <c r="O276" s="204"/>
      <c r="P276" s="76"/>
      <c r="Q276" s="207"/>
      <c r="R276" s="207"/>
      <c r="S276" s="207"/>
      <c r="T276" s="207"/>
      <c r="U276" s="27"/>
      <c r="V276" s="27"/>
      <c r="W276" s="27"/>
      <c r="X276" s="27"/>
      <c r="Y276" s="27"/>
      <c r="Z276" s="27"/>
      <c r="AA276" s="27"/>
      <c r="AB276" s="28"/>
    </row>
    <row r="277" spans="1:28" x14ac:dyDescent="0.45">
      <c r="A277" s="203"/>
      <c r="B277" s="204"/>
      <c r="C277" s="204"/>
      <c r="D277" s="204"/>
      <c r="E277" s="204"/>
      <c r="F277" s="237"/>
      <c r="G277" s="27"/>
      <c r="H277" s="27"/>
      <c r="I277" s="27"/>
      <c r="J277" s="27"/>
      <c r="K277" s="27"/>
      <c r="L277" s="27"/>
      <c r="M277" s="27"/>
      <c r="N277" s="27"/>
      <c r="O277" s="27"/>
      <c r="P277" s="27"/>
      <c r="Q277" s="27"/>
      <c r="R277" s="27"/>
      <c r="S277" s="27"/>
      <c r="T277" s="27"/>
      <c r="U277" s="27"/>
      <c r="V277" s="27"/>
      <c r="W277" s="27"/>
      <c r="X277" s="27"/>
      <c r="Y277" s="27"/>
      <c r="Z277" s="27"/>
      <c r="AA277" s="27"/>
      <c r="AB277" s="28"/>
    </row>
    <row r="278" spans="1:28" x14ac:dyDescent="0.45">
      <c r="A278" s="203"/>
      <c r="B278" s="204"/>
      <c r="C278" s="204"/>
      <c r="D278" s="204"/>
      <c r="E278" s="204"/>
      <c r="F278" s="237"/>
      <c r="G278" s="27"/>
      <c r="H278" s="27"/>
      <c r="I278" s="27"/>
      <c r="J278" s="27"/>
      <c r="K278" s="27"/>
      <c r="L278" s="27"/>
      <c r="M278" s="27"/>
      <c r="N278" s="27"/>
      <c r="O278" s="27"/>
      <c r="P278" s="27"/>
      <c r="Q278" s="27"/>
      <c r="R278" s="27"/>
      <c r="S278" s="27"/>
      <c r="T278" s="27"/>
      <c r="U278" s="27"/>
      <c r="V278" s="27"/>
      <c r="W278" s="27"/>
      <c r="X278" s="27"/>
      <c r="Y278" s="27"/>
      <c r="Z278" s="27"/>
      <c r="AA278" s="27"/>
      <c r="AB278" s="28"/>
    </row>
    <row r="279" spans="1:28" x14ac:dyDescent="0.45">
      <c r="A279" s="205"/>
      <c r="B279" s="206"/>
      <c r="C279" s="206"/>
      <c r="D279" s="206"/>
      <c r="E279" s="206"/>
      <c r="F279" s="238"/>
      <c r="G279" s="25"/>
      <c r="H279" s="25"/>
      <c r="I279" s="25"/>
      <c r="J279" s="25"/>
      <c r="K279" s="25"/>
      <c r="L279" s="25"/>
      <c r="M279" s="25"/>
      <c r="N279" s="25"/>
      <c r="O279" s="25"/>
      <c r="P279" s="25"/>
      <c r="Q279" s="25"/>
      <c r="R279" s="25"/>
      <c r="S279" s="25"/>
      <c r="T279" s="25"/>
      <c r="U279" s="25"/>
      <c r="V279" s="25"/>
      <c r="W279" s="25"/>
      <c r="X279" s="25"/>
      <c r="Y279" s="25"/>
      <c r="Z279" s="25"/>
      <c r="AA279" s="25"/>
      <c r="AB279" s="26"/>
    </row>
    <row r="280" spans="1:28" x14ac:dyDescent="0.45">
      <c r="A280" s="10"/>
      <c r="B280" s="10"/>
      <c r="C280" s="10"/>
      <c r="D280" s="10"/>
      <c r="E280" s="10"/>
      <c r="F280" s="10"/>
    </row>
    <row r="281" spans="1:28" ht="18" x14ac:dyDescent="0.55000000000000004">
      <c r="A281" s="325" t="s">
        <v>93</v>
      </c>
      <c r="B281" s="326"/>
      <c r="C281" s="326"/>
      <c r="D281" s="326"/>
      <c r="E281" s="326"/>
      <c r="F281" s="326"/>
      <c r="G281" s="326"/>
      <c r="H281" s="326"/>
      <c r="I281" s="326"/>
      <c r="J281" s="326"/>
      <c r="K281" s="326"/>
      <c r="L281" s="326"/>
      <c r="M281" s="326"/>
      <c r="N281" s="326"/>
      <c r="O281" s="326"/>
      <c r="P281" s="326"/>
      <c r="Q281" s="326"/>
      <c r="R281" s="326"/>
      <c r="S281" s="326"/>
      <c r="T281" s="326"/>
      <c r="U281" s="326"/>
      <c r="V281" s="326"/>
      <c r="W281" s="326"/>
      <c r="X281" s="326"/>
      <c r="Y281" s="326"/>
      <c r="Z281" s="326"/>
      <c r="AA281" s="326"/>
      <c r="AB281" s="327"/>
    </row>
    <row r="282" spans="1:28" x14ac:dyDescent="0.45">
      <c r="A282" s="396" t="s">
        <v>189</v>
      </c>
      <c r="B282" s="397"/>
      <c r="C282" s="397"/>
      <c r="D282" s="397"/>
      <c r="E282" s="397"/>
      <c r="F282" s="398"/>
      <c r="G282" s="223" t="s">
        <v>97</v>
      </c>
      <c r="H282" s="201"/>
      <c r="I282" s="201"/>
      <c r="J282" s="201"/>
      <c r="K282" s="202"/>
      <c r="L282" s="473">
        <v>0.01</v>
      </c>
      <c r="M282" s="474"/>
      <c r="N282" s="474"/>
      <c r="O282" s="474"/>
      <c r="P282" s="474"/>
      <c r="Q282" s="474"/>
      <c r="R282" s="474"/>
      <c r="S282" s="474"/>
      <c r="T282" s="474"/>
      <c r="U282" s="474"/>
      <c r="V282" s="474"/>
      <c r="W282" s="474"/>
      <c r="X282" s="474"/>
      <c r="Y282" s="474"/>
      <c r="Z282" s="474"/>
      <c r="AA282" s="474"/>
      <c r="AB282" s="475"/>
    </row>
    <row r="283" spans="1:28" x14ac:dyDescent="0.45">
      <c r="A283" s="399"/>
      <c r="B283" s="394"/>
      <c r="C283" s="394"/>
      <c r="D283" s="394"/>
      <c r="E283" s="394"/>
      <c r="F283" s="395"/>
      <c r="G283" s="223" t="s">
        <v>98</v>
      </c>
      <c r="H283" s="201"/>
      <c r="I283" s="201"/>
      <c r="J283" s="201"/>
      <c r="K283" s="202"/>
      <c r="L283" s="476"/>
      <c r="M283" s="476"/>
      <c r="N283" s="476"/>
      <c r="O283" s="476"/>
      <c r="P283" s="476"/>
      <c r="Q283" s="476"/>
      <c r="R283" s="476"/>
      <c r="S283" s="476"/>
      <c r="T283" s="476"/>
      <c r="U283" s="476"/>
      <c r="V283" s="476"/>
      <c r="W283" s="476"/>
      <c r="X283" s="476"/>
      <c r="Y283" s="476"/>
      <c r="Z283" s="476"/>
      <c r="AA283" s="476"/>
      <c r="AB283" s="477"/>
    </row>
    <row r="284" spans="1:28" x14ac:dyDescent="0.45">
      <c r="A284" s="399"/>
      <c r="B284" s="394"/>
      <c r="C284" s="394"/>
      <c r="D284" s="394"/>
      <c r="E284" s="394"/>
      <c r="F284" s="395"/>
      <c r="G284" s="478">
        <f>L283</f>
        <v>0</v>
      </c>
      <c r="H284" s="479"/>
      <c r="I284" s="479"/>
      <c r="J284" s="78" t="s">
        <v>48</v>
      </c>
      <c r="K284" s="521">
        <f>L282</f>
        <v>0.01</v>
      </c>
      <c r="L284" s="479"/>
      <c r="M284" s="479"/>
      <c r="N284" s="77" t="s">
        <v>34</v>
      </c>
      <c r="O284" s="479">
        <f>ROUND(G284/K284,2)</f>
        <v>0</v>
      </c>
      <c r="P284" s="479"/>
      <c r="Q284" s="479"/>
      <c r="R284" s="27"/>
      <c r="S284" s="27"/>
      <c r="T284" s="27"/>
      <c r="U284" s="27"/>
      <c r="V284" s="27"/>
      <c r="W284" s="27"/>
      <c r="X284" s="27"/>
      <c r="Y284" s="27"/>
      <c r="Z284" s="27"/>
      <c r="AA284" s="27"/>
      <c r="AB284" s="28"/>
    </row>
    <row r="285" spans="1:28" x14ac:dyDescent="0.45">
      <c r="A285" s="399"/>
      <c r="B285" s="394"/>
      <c r="C285" s="394"/>
      <c r="D285" s="394"/>
      <c r="E285" s="394"/>
      <c r="F285" s="395"/>
      <c r="G285" s="204" t="s">
        <v>99</v>
      </c>
      <c r="H285" s="204"/>
      <c r="I285" s="204"/>
      <c r="J285" s="50"/>
      <c r="K285" s="204" t="s">
        <v>100</v>
      </c>
      <c r="L285" s="204"/>
      <c r="M285" s="204"/>
      <c r="N285" s="50"/>
      <c r="O285" s="204" t="s">
        <v>101</v>
      </c>
      <c r="P285" s="204"/>
      <c r="Q285" s="204"/>
      <c r="R285" s="27"/>
      <c r="S285" s="27"/>
      <c r="T285" s="27"/>
      <c r="U285" s="27"/>
      <c r="V285" s="27"/>
      <c r="W285" s="27"/>
      <c r="X285" s="27"/>
      <c r="Y285" s="27"/>
      <c r="Z285" s="27"/>
      <c r="AA285" s="27"/>
      <c r="AB285" s="28"/>
    </row>
    <row r="286" spans="1:28" x14ac:dyDescent="0.45">
      <c r="A286" s="399"/>
      <c r="B286" s="394"/>
      <c r="C286" s="394"/>
      <c r="D286" s="394"/>
      <c r="E286" s="394"/>
      <c r="F286" s="395"/>
      <c r="G286" s="204"/>
      <c r="H286" s="204"/>
      <c r="I286" s="204"/>
      <c r="J286" s="50"/>
      <c r="K286" s="204"/>
      <c r="L286" s="204"/>
      <c r="M286" s="204"/>
      <c r="N286" s="50"/>
      <c r="O286" s="204"/>
      <c r="P286" s="204"/>
      <c r="Q286" s="204"/>
      <c r="R286" s="27"/>
      <c r="S286" s="27"/>
      <c r="T286" s="27"/>
      <c r="U286" s="27"/>
      <c r="V286" s="27"/>
      <c r="W286" s="27"/>
      <c r="X286" s="27"/>
      <c r="Y286" s="27"/>
      <c r="Z286" s="27"/>
      <c r="AA286" s="27"/>
      <c r="AB286" s="28"/>
    </row>
    <row r="287" spans="1:28" x14ac:dyDescent="0.45">
      <c r="A287" s="399"/>
      <c r="B287" s="394"/>
      <c r="C287" s="394"/>
      <c r="D287" s="394"/>
      <c r="E287" s="394"/>
      <c r="F287" s="395"/>
      <c r="G287" s="204"/>
      <c r="H287" s="204"/>
      <c r="I287" s="204"/>
      <c r="J287" s="50"/>
      <c r="K287" s="204"/>
      <c r="L287" s="204"/>
      <c r="M287" s="204"/>
      <c r="N287" s="50"/>
      <c r="O287" s="204"/>
      <c r="P287" s="204"/>
      <c r="Q287" s="204"/>
      <c r="R287" s="27"/>
      <c r="S287" s="27"/>
      <c r="T287" s="27"/>
      <c r="U287" s="27"/>
      <c r="V287" s="27"/>
      <c r="W287" s="27"/>
      <c r="X287" s="27"/>
      <c r="Y287" s="27"/>
      <c r="Z287" s="27"/>
      <c r="AA287" s="27"/>
      <c r="AB287" s="28"/>
    </row>
    <row r="288" spans="1:28" x14ac:dyDescent="0.45">
      <c r="A288" s="399"/>
      <c r="B288" s="394"/>
      <c r="C288" s="394"/>
      <c r="D288" s="394"/>
      <c r="E288" s="394"/>
      <c r="F288" s="395"/>
      <c r="G288" s="27"/>
      <c r="H288" s="27"/>
      <c r="I288" s="27"/>
      <c r="J288" s="27"/>
      <c r="K288" s="27"/>
      <c r="L288" s="27"/>
      <c r="M288" s="27"/>
      <c r="N288" s="27"/>
      <c r="O288" s="27"/>
      <c r="P288" s="27"/>
      <c r="Q288" s="27"/>
      <c r="R288" s="27"/>
      <c r="S288" s="27"/>
      <c r="T288" s="27"/>
      <c r="U288" s="27"/>
      <c r="V288" s="27"/>
      <c r="W288" s="27"/>
      <c r="X288" s="27"/>
      <c r="Y288" s="27"/>
      <c r="Z288" s="27"/>
      <c r="AA288" s="27"/>
      <c r="AB288" s="28"/>
    </row>
    <row r="289" spans="1:28" x14ac:dyDescent="0.45">
      <c r="A289" s="399"/>
      <c r="B289" s="394"/>
      <c r="C289" s="394"/>
      <c r="D289" s="394"/>
      <c r="E289" s="394"/>
      <c r="F289" s="395"/>
      <c r="G289" s="27"/>
      <c r="H289" s="27"/>
      <c r="I289" s="27"/>
      <c r="J289" s="27"/>
      <c r="K289" s="27"/>
      <c r="L289" s="27"/>
      <c r="M289" s="27"/>
      <c r="N289" s="27"/>
      <c r="O289" s="27"/>
      <c r="P289" s="27"/>
      <c r="Q289" s="27"/>
      <c r="R289" s="27"/>
      <c r="S289" s="27"/>
      <c r="T289" s="27"/>
      <c r="U289" s="27"/>
      <c r="V289" s="27"/>
      <c r="W289" s="27"/>
      <c r="X289" s="27"/>
      <c r="Y289" s="27"/>
      <c r="Z289" s="27"/>
      <c r="AA289" s="27"/>
      <c r="AB289" s="28"/>
    </row>
    <row r="290" spans="1:28" x14ac:dyDescent="0.45">
      <c r="A290" s="399"/>
      <c r="B290" s="394"/>
      <c r="C290" s="394"/>
      <c r="D290" s="394"/>
      <c r="E290" s="394"/>
      <c r="F290" s="395"/>
      <c r="G290" s="467">
        <v>1</v>
      </c>
      <c r="H290" s="468"/>
      <c r="I290" s="468"/>
      <c r="J290" s="77" t="s">
        <v>103</v>
      </c>
      <c r="K290" s="469">
        <f>O284</f>
        <v>0</v>
      </c>
      <c r="L290" s="469"/>
      <c r="M290" s="469"/>
      <c r="N290" s="77" t="s">
        <v>49</v>
      </c>
      <c r="O290" s="469">
        <v>100</v>
      </c>
      <c r="P290" s="469"/>
      <c r="Q290" s="469"/>
      <c r="R290" s="77" t="s">
        <v>34</v>
      </c>
      <c r="S290" s="462">
        <f>ROUND((G290-K290)*O290,2)</f>
        <v>100</v>
      </c>
      <c r="T290" s="463"/>
      <c r="U290" s="463"/>
      <c r="V290" s="27"/>
      <c r="W290" s="27"/>
      <c r="X290" s="27"/>
      <c r="Y290" s="27"/>
      <c r="Z290" s="27"/>
      <c r="AA290" s="27"/>
      <c r="AB290" s="28"/>
    </row>
    <row r="291" spans="1:28" x14ac:dyDescent="0.45">
      <c r="A291" s="399"/>
      <c r="B291" s="394"/>
      <c r="C291" s="394"/>
      <c r="D291" s="394"/>
      <c r="E291" s="394"/>
      <c r="F291" s="395"/>
      <c r="G291" s="464"/>
      <c r="H291" s="464"/>
      <c r="I291" s="464"/>
      <c r="J291" s="27"/>
      <c r="K291" s="465" t="s">
        <v>101</v>
      </c>
      <c r="L291" s="465"/>
      <c r="M291" s="465"/>
      <c r="N291" s="27"/>
      <c r="O291" s="464"/>
      <c r="P291" s="464"/>
      <c r="Q291" s="464"/>
      <c r="R291" s="27"/>
      <c r="S291" s="466" t="s">
        <v>102</v>
      </c>
      <c r="T291" s="466"/>
      <c r="U291" s="466"/>
      <c r="V291" s="27"/>
      <c r="W291" s="27"/>
      <c r="X291" s="27"/>
      <c r="Y291" s="27"/>
      <c r="Z291" s="27"/>
      <c r="AA291" s="27"/>
      <c r="AB291" s="28"/>
    </row>
    <row r="292" spans="1:28" x14ac:dyDescent="0.45">
      <c r="A292" s="399"/>
      <c r="B292" s="394"/>
      <c r="C292" s="394"/>
      <c r="D292" s="394"/>
      <c r="E292" s="394"/>
      <c r="F292" s="395"/>
      <c r="G292" s="27"/>
      <c r="H292" s="27"/>
      <c r="I292" s="27"/>
      <c r="J292" s="27"/>
      <c r="K292" s="27"/>
      <c r="L292" s="27"/>
      <c r="M292" s="27"/>
      <c r="N292" s="27"/>
      <c r="O292" s="27"/>
      <c r="P292" s="27"/>
      <c r="Q292" s="27"/>
      <c r="R292" s="27"/>
      <c r="S292" s="27"/>
      <c r="T292" s="27"/>
      <c r="U292" s="27"/>
      <c r="V292" s="27"/>
      <c r="W292" s="27"/>
      <c r="X292" s="27"/>
      <c r="Y292" s="27"/>
      <c r="Z292" s="27"/>
      <c r="AA292" s="27"/>
      <c r="AB292" s="28"/>
    </row>
    <row r="293" spans="1:28" x14ac:dyDescent="0.45">
      <c r="A293" s="399"/>
      <c r="B293" s="394"/>
      <c r="C293" s="394"/>
      <c r="D293" s="394"/>
      <c r="E293" s="394"/>
      <c r="F293" s="395"/>
      <c r="G293" s="27"/>
      <c r="H293" s="27"/>
      <c r="I293" s="27"/>
      <c r="J293" s="27"/>
      <c r="K293" s="27"/>
      <c r="L293" s="27"/>
      <c r="M293" s="27"/>
      <c r="N293" s="27"/>
      <c r="O293" s="27"/>
      <c r="P293" s="27"/>
      <c r="Q293" s="27"/>
      <c r="R293" s="27"/>
      <c r="S293" s="27"/>
      <c r="T293" s="27"/>
      <c r="U293" s="27"/>
      <c r="V293" s="27"/>
      <c r="W293" s="27"/>
      <c r="X293" s="27"/>
      <c r="Y293" s="27"/>
      <c r="Z293" s="27"/>
      <c r="AA293" s="27"/>
      <c r="AB293" s="28"/>
    </row>
    <row r="294" spans="1:28" x14ac:dyDescent="0.45">
      <c r="A294" s="399"/>
      <c r="B294" s="394"/>
      <c r="C294" s="394"/>
      <c r="D294" s="394"/>
      <c r="E294" s="394"/>
      <c r="F294" s="395"/>
      <c r="G294" s="27"/>
      <c r="H294" s="27"/>
      <c r="I294" s="27"/>
      <c r="J294" s="27"/>
      <c r="K294" s="27"/>
      <c r="L294" s="27"/>
      <c r="M294" s="27"/>
      <c r="N294" s="27"/>
      <c r="O294" s="27"/>
      <c r="P294" s="27"/>
      <c r="Q294" s="27"/>
      <c r="R294" s="27"/>
      <c r="S294" s="27"/>
      <c r="T294" s="27"/>
      <c r="U294" s="27"/>
      <c r="V294" s="27"/>
      <c r="W294" s="27"/>
      <c r="X294" s="27"/>
      <c r="Y294" s="27"/>
      <c r="Z294" s="27"/>
      <c r="AA294" s="27"/>
      <c r="AB294" s="28"/>
    </row>
    <row r="295" spans="1:28" x14ac:dyDescent="0.45">
      <c r="A295" s="399"/>
      <c r="B295" s="394"/>
      <c r="C295" s="394"/>
      <c r="D295" s="394"/>
      <c r="E295" s="394"/>
      <c r="F295" s="395"/>
      <c r="G295" s="27"/>
      <c r="H295" s="27"/>
      <c r="I295" s="27"/>
      <c r="J295" s="27"/>
      <c r="K295" s="27"/>
      <c r="L295" s="27"/>
      <c r="M295" s="27"/>
      <c r="N295" s="27"/>
      <c r="O295" s="27"/>
      <c r="P295" s="27"/>
      <c r="Q295" s="27"/>
      <c r="R295" s="27"/>
      <c r="S295" s="27"/>
      <c r="T295" s="27"/>
      <c r="U295" s="27"/>
      <c r="V295" s="27"/>
      <c r="W295" s="27"/>
      <c r="X295" s="27"/>
      <c r="Y295" s="27"/>
      <c r="Z295" s="27"/>
      <c r="AA295" s="27"/>
      <c r="AB295" s="28"/>
    </row>
    <row r="296" spans="1:28" x14ac:dyDescent="0.45">
      <c r="A296" s="399"/>
      <c r="B296" s="394"/>
      <c r="C296" s="394"/>
      <c r="D296" s="394"/>
      <c r="E296" s="394"/>
      <c r="F296" s="395"/>
      <c r="G296" s="27"/>
      <c r="H296" s="27"/>
      <c r="I296" s="27"/>
      <c r="J296" s="27"/>
      <c r="K296" s="27"/>
      <c r="L296" s="27"/>
      <c r="M296" s="27"/>
      <c r="N296" s="27"/>
      <c r="O296" s="27"/>
      <c r="P296" s="27"/>
      <c r="Q296" s="27"/>
      <c r="R296" s="27"/>
      <c r="S296" s="27"/>
      <c r="T296" s="27"/>
      <c r="U296" s="27"/>
      <c r="V296" s="27"/>
      <c r="W296" s="27"/>
      <c r="X296" s="27"/>
      <c r="Y296" s="27"/>
      <c r="Z296" s="27"/>
      <c r="AA296" s="27"/>
      <c r="AB296" s="28"/>
    </row>
    <row r="297" spans="1:28" x14ac:dyDescent="0.45">
      <c r="A297" s="399"/>
      <c r="B297" s="394"/>
      <c r="C297" s="394"/>
      <c r="D297" s="394"/>
      <c r="E297" s="394"/>
      <c r="F297" s="395"/>
      <c r="G297" s="27"/>
      <c r="H297" s="27"/>
      <c r="I297" s="27"/>
      <c r="J297" s="27"/>
      <c r="K297" s="27"/>
      <c r="L297" s="27"/>
      <c r="M297" s="27"/>
      <c r="N297" s="27"/>
      <c r="O297" s="27"/>
      <c r="P297" s="27"/>
      <c r="Q297" s="27"/>
      <c r="R297" s="27"/>
      <c r="S297" s="27"/>
      <c r="T297" s="27"/>
      <c r="U297" s="27"/>
      <c r="V297" s="27"/>
      <c r="W297" s="27"/>
      <c r="X297" s="27"/>
      <c r="Y297" s="27"/>
      <c r="Z297" s="27"/>
      <c r="AA297" s="27"/>
      <c r="AB297" s="28"/>
    </row>
    <row r="298" spans="1:28" x14ac:dyDescent="0.45">
      <c r="A298" s="399"/>
      <c r="B298" s="394"/>
      <c r="C298" s="394"/>
      <c r="D298" s="394"/>
      <c r="E298" s="394"/>
      <c r="F298" s="395"/>
      <c r="G298" s="27"/>
      <c r="H298" s="27"/>
      <c r="I298" s="27"/>
      <c r="J298" s="27"/>
      <c r="K298" s="27"/>
      <c r="L298" s="27"/>
      <c r="M298" s="27"/>
      <c r="N298" s="27"/>
      <c r="O298" s="27"/>
      <c r="P298" s="27"/>
      <c r="Q298" s="27"/>
      <c r="R298" s="27"/>
      <c r="S298" s="27"/>
      <c r="T298" s="27"/>
      <c r="U298" s="27"/>
      <c r="V298" s="27"/>
      <c r="W298" s="27"/>
      <c r="X298" s="27"/>
      <c r="Y298" s="27"/>
      <c r="Z298" s="27"/>
      <c r="AA298" s="27"/>
      <c r="AB298" s="28"/>
    </row>
    <row r="299" spans="1:28" x14ac:dyDescent="0.45">
      <c r="A299" s="399"/>
      <c r="B299" s="394"/>
      <c r="C299" s="394"/>
      <c r="D299" s="394"/>
      <c r="E299" s="394"/>
      <c r="F299" s="395"/>
      <c r="G299" s="27"/>
      <c r="H299" s="27"/>
      <c r="I299" s="27"/>
      <c r="J299" s="27"/>
      <c r="K299" s="27"/>
      <c r="L299" s="27"/>
      <c r="M299" s="27"/>
      <c r="N299" s="27"/>
      <c r="O299" s="27"/>
      <c r="P299" s="27"/>
      <c r="Q299" s="27"/>
      <c r="R299" s="27"/>
      <c r="S299" s="27"/>
      <c r="T299" s="27"/>
      <c r="U299" s="27"/>
      <c r="V299" s="27"/>
      <c r="W299" s="27"/>
      <c r="X299" s="27"/>
      <c r="Y299" s="27"/>
      <c r="Z299" s="27"/>
      <c r="AA299" s="27"/>
      <c r="AB299" s="28"/>
    </row>
    <row r="300" spans="1:28" x14ac:dyDescent="0.45">
      <c r="A300" s="470"/>
      <c r="B300" s="471"/>
      <c r="C300" s="471"/>
      <c r="D300" s="471"/>
      <c r="E300" s="471"/>
      <c r="F300" s="472"/>
      <c r="G300" s="25"/>
      <c r="H300" s="25"/>
      <c r="I300" s="25"/>
      <c r="J300" s="25"/>
      <c r="K300" s="25"/>
      <c r="L300" s="25"/>
      <c r="M300" s="25"/>
      <c r="N300" s="25"/>
      <c r="O300" s="25"/>
      <c r="P300" s="25"/>
      <c r="Q300" s="25"/>
      <c r="R300" s="25"/>
      <c r="S300" s="25"/>
      <c r="T300" s="25"/>
      <c r="U300" s="25"/>
      <c r="V300" s="25"/>
      <c r="W300" s="25"/>
      <c r="X300" s="25"/>
      <c r="Y300" s="25"/>
      <c r="Z300" s="25"/>
      <c r="AA300" s="25"/>
      <c r="AB300" s="26"/>
    </row>
    <row r="301" spans="1:28" x14ac:dyDescent="0.45">
      <c r="A301" s="103"/>
      <c r="B301" s="103"/>
      <c r="C301" s="103"/>
      <c r="D301" s="103"/>
      <c r="E301" s="103"/>
      <c r="F301" s="103"/>
      <c r="G301" s="27"/>
      <c r="H301" s="27"/>
      <c r="I301" s="27"/>
      <c r="J301" s="27"/>
      <c r="K301" s="27"/>
      <c r="L301" s="27"/>
      <c r="M301" s="27"/>
      <c r="N301" s="27"/>
      <c r="O301" s="27"/>
      <c r="P301" s="27"/>
      <c r="Q301" s="27"/>
      <c r="R301" s="27"/>
      <c r="S301" s="27"/>
      <c r="T301" s="27"/>
      <c r="U301" s="27"/>
      <c r="V301" s="27"/>
      <c r="W301" s="27"/>
      <c r="X301" s="27"/>
      <c r="Y301" s="27"/>
      <c r="Z301" s="27"/>
      <c r="AA301" s="27"/>
      <c r="AB301" s="27"/>
    </row>
    <row r="302" spans="1:28" x14ac:dyDescent="0.45">
      <c r="A302" s="345" t="s">
        <v>191</v>
      </c>
      <c r="B302" s="345"/>
      <c r="C302" s="345"/>
      <c r="D302" s="345"/>
      <c r="E302" s="345"/>
      <c r="F302" s="345"/>
      <c r="G302" s="345"/>
      <c r="H302" s="345"/>
      <c r="I302" s="345"/>
      <c r="J302" s="345"/>
      <c r="K302" s="345"/>
      <c r="L302" s="345"/>
      <c r="M302" s="345"/>
      <c r="N302" s="345"/>
      <c r="O302" s="345"/>
      <c r="P302" s="345"/>
      <c r="Q302" s="27"/>
      <c r="R302" s="106"/>
      <c r="S302" s="106"/>
      <c r="T302" s="106"/>
      <c r="U302" s="27"/>
      <c r="V302" s="107"/>
      <c r="W302" s="107"/>
      <c r="X302" s="107"/>
      <c r="Y302" s="27"/>
      <c r="Z302" s="106"/>
      <c r="AA302" s="106"/>
      <c r="AB302" s="106"/>
    </row>
    <row r="303" spans="1:28" x14ac:dyDescent="0.45">
      <c r="A303" s="105"/>
      <c r="B303" s="104"/>
      <c r="C303" s="104"/>
      <c r="D303" s="21"/>
      <c r="E303" s="107"/>
      <c r="F303" s="107"/>
      <c r="G303" s="107"/>
      <c r="H303" s="27"/>
      <c r="I303" s="107"/>
      <c r="J303" s="107"/>
      <c r="K303" s="107"/>
      <c r="L303" s="107"/>
      <c r="M303" s="108"/>
      <c r="N303" s="108"/>
      <c r="O303" s="108"/>
      <c r="P303" s="108"/>
      <c r="Q303" s="27"/>
      <c r="R303" s="106"/>
      <c r="S303" s="106"/>
      <c r="T303" s="106"/>
      <c r="U303" s="27"/>
      <c r="V303" s="107"/>
      <c r="W303" s="107"/>
      <c r="X303" s="107"/>
      <c r="Y303" s="27"/>
      <c r="Z303" s="106"/>
      <c r="AA303" s="106"/>
      <c r="AB303" s="106"/>
    </row>
    <row r="304" spans="1:28" ht="18" x14ac:dyDescent="0.55000000000000004">
      <c r="A304" s="177" t="s">
        <v>125</v>
      </c>
      <c r="B304" s="177"/>
      <c r="C304" s="177"/>
      <c r="D304" s="177"/>
      <c r="E304" s="177"/>
      <c r="F304" s="177"/>
      <c r="G304" s="177"/>
      <c r="H304" s="177"/>
      <c r="I304" s="177"/>
      <c r="Q304" s="159" t="s">
        <v>157</v>
      </c>
      <c r="R304" s="159"/>
      <c r="S304" s="159"/>
      <c r="T304" s="159"/>
      <c r="U304" s="159"/>
      <c r="V304" s="159"/>
      <c r="W304" s="159"/>
      <c r="X304" s="159"/>
      <c r="Y304" s="159"/>
      <c r="Z304" s="159"/>
      <c r="AA304" s="159"/>
      <c r="AB304" s="159"/>
    </row>
    <row r="305" spans="1:28" ht="18" x14ac:dyDescent="0.55000000000000004">
      <c r="A305" s="177"/>
      <c r="B305" s="177"/>
      <c r="C305" s="177"/>
      <c r="D305" s="177"/>
      <c r="E305" s="177"/>
      <c r="F305" s="177"/>
      <c r="G305" s="177"/>
      <c r="H305" s="177"/>
      <c r="I305" s="177"/>
      <c r="S305" s="159" t="s">
        <v>158</v>
      </c>
      <c r="T305" s="160"/>
      <c r="U305" s="160"/>
      <c r="V305" s="160"/>
      <c r="W305" s="160"/>
      <c r="X305" s="160"/>
      <c r="Y305" s="160"/>
      <c r="Z305" s="160"/>
      <c r="AA305" s="160"/>
      <c r="AB305" s="160"/>
    </row>
    <row r="306" spans="1:28" x14ac:dyDescent="0.45">
      <c r="A306" s="177"/>
      <c r="B306" s="177"/>
      <c r="C306" s="177"/>
      <c r="D306" s="177"/>
      <c r="E306" s="177"/>
      <c r="F306" s="177"/>
      <c r="G306" s="177"/>
      <c r="H306" s="177"/>
      <c r="I306" s="177"/>
    </row>
    <row r="307" spans="1:28" x14ac:dyDescent="0.45">
      <c r="A307" s="177"/>
      <c r="B307" s="177"/>
      <c r="C307" s="177"/>
      <c r="D307" s="177"/>
      <c r="E307" s="177"/>
      <c r="F307" s="177"/>
      <c r="G307" s="177"/>
      <c r="H307" s="177"/>
      <c r="I307" s="177"/>
    </row>
    <row r="308" spans="1:28" x14ac:dyDescent="0.45">
      <c r="A308" s="330" t="s">
        <v>139</v>
      </c>
      <c r="B308" s="330"/>
      <c r="C308" s="330"/>
      <c r="D308" s="330"/>
      <c r="E308" s="333">
        <f>G8</f>
        <v>0</v>
      </c>
      <c r="F308" s="333"/>
      <c r="G308" s="333"/>
      <c r="H308" s="333"/>
      <c r="I308" s="178" t="s">
        <v>126</v>
      </c>
      <c r="J308" s="178"/>
      <c r="K308" s="178"/>
      <c r="L308" s="178"/>
      <c r="M308" s="333">
        <f>P8</f>
        <v>0</v>
      </c>
      <c r="N308" s="333"/>
      <c r="O308" s="333"/>
      <c r="P308" s="333"/>
      <c r="Q308" s="333"/>
      <c r="R308" s="333"/>
      <c r="S308" s="178" t="s">
        <v>0</v>
      </c>
      <c r="T308" s="178"/>
      <c r="U308" s="178"/>
      <c r="V308" s="178"/>
      <c r="W308" s="322">
        <f>G9</f>
        <v>0</v>
      </c>
      <c r="X308" s="322"/>
      <c r="Y308" s="322"/>
      <c r="Z308" s="322"/>
      <c r="AA308" s="322"/>
      <c r="AB308" s="322"/>
    </row>
    <row r="310" spans="1:28" ht="14.45" customHeight="1" x14ac:dyDescent="0.45">
      <c r="A310" s="480" t="s">
        <v>179</v>
      </c>
      <c r="B310" s="481"/>
      <c r="C310" s="481"/>
      <c r="D310" s="481"/>
      <c r="E310" s="481"/>
      <c r="F310" s="481"/>
      <c r="G310" s="481"/>
      <c r="H310" s="481"/>
      <c r="I310" s="481"/>
      <c r="J310" s="481"/>
      <c r="K310" s="481"/>
      <c r="L310" s="481"/>
      <c r="M310" s="481"/>
      <c r="N310" s="481"/>
      <c r="O310" s="481"/>
      <c r="P310" s="481"/>
      <c r="Q310" s="481"/>
      <c r="R310" s="481"/>
      <c r="S310" s="481"/>
      <c r="T310" s="481"/>
      <c r="U310" s="481"/>
      <c r="V310" s="481"/>
      <c r="W310" s="481"/>
      <c r="X310" s="481"/>
      <c r="Y310" s="481"/>
      <c r="Z310" s="481"/>
      <c r="AA310" s="481"/>
      <c r="AB310" s="482"/>
    </row>
    <row r="311" spans="1:28" x14ac:dyDescent="0.45">
      <c r="A311" s="483"/>
      <c r="B311" s="207"/>
      <c r="C311" s="207"/>
      <c r="D311" s="207"/>
      <c r="E311" s="207"/>
      <c r="F311" s="207"/>
      <c r="G311" s="207"/>
      <c r="H311" s="207"/>
      <c r="I311" s="207"/>
      <c r="J311" s="207"/>
      <c r="K311" s="207"/>
      <c r="L311" s="207"/>
      <c r="M311" s="207"/>
      <c r="N311" s="207"/>
      <c r="O311" s="207"/>
      <c r="P311" s="207"/>
      <c r="Q311" s="207"/>
      <c r="R311" s="207"/>
      <c r="S311" s="207"/>
      <c r="T311" s="207"/>
      <c r="U311" s="207"/>
      <c r="V311" s="207"/>
      <c r="W311" s="207"/>
      <c r="X311" s="207"/>
      <c r="Y311" s="207"/>
      <c r="Z311" s="207"/>
      <c r="AA311" s="207"/>
      <c r="AB311" s="266"/>
    </row>
    <row r="312" spans="1:28" ht="14.45" customHeight="1" x14ac:dyDescent="0.45">
      <c r="A312" s="483"/>
      <c r="B312" s="207"/>
      <c r="C312" s="207"/>
      <c r="D312" s="207"/>
      <c r="E312" s="207"/>
      <c r="F312" s="207"/>
      <c r="G312" s="207"/>
      <c r="H312" s="207"/>
      <c r="I312" s="207"/>
      <c r="J312" s="207"/>
      <c r="K312" s="207"/>
      <c r="L312" s="207"/>
      <c r="M312" s="207"/>
      <c r="N312" s="207"/>
      <c r="O312" s="207"/>
      <c r="P312" s="207"/>
      <c r="Q312" s="207"/>
      <c r="R312" s="207"/>
      <c r="S312" s="207"/>
      <c r="T312" s="207"/>
      <c r="U312" s="207"/>
      <c r="V312" s="207"/>
      <c r="W312" s="207"/>
      <c r="X312" s="207"/>
      <c r="Y312" s="207"/>
      <c r="Z312" s="207"/>
      <c r="AA312" s="207"/>
      <c r="AB312" s="266"/>
    </row>
    <row r="313" spans="1:28" ht="14.45" customHeight="1" x14ac:dyDescent="0.45">
      <c r="A313" s="483"/>
      <c r="B313" s="207"/>
      <c r="C313" s="207"/>
      <c r="D313" s="207"/>
      <c r="E313" s="207"/>
      <c r="F313" s="207"/>
      <c r="G313" s="207"/>
      <c r="H313" s="207"/>
      <c r="I313" s="207"/>
      <c r="J313" s="207"/>
      <c r="K313" s="207"/>
      <c r="L313" s="207"/>
      <c r="M313" s="207"/>
      <c r="N313" s="207"/>
      <c r="O313" s="207"/>
      <c r="P313" s="207"/>
      <c r="Q313" s="207"/>
      <c r="R313" s="207"/>
      <c r="S313" s="207"/>
      <c r="T313" s="207"/>
      <c r="U313" s="207"/>
      <c r="V313" s="207"/>
      <c r="W313" s="207"/>
      <c r="X313" s="207"/>
      <c r="Y313" s="207"/>
      <c r="Z313" s="207"/>
      <c r="AA313" s="207"/>
      <c r="AB313" s="266"/>
    </row>
    <row r="314" spans="1:28" ht="14.45" customHeight="1" x14ac:dyDescent="0.45">
      <c r="A314" s="483"/>
      <c r="B314" s="207"/>
      <c r="C314" s="207"/>
      <c r="D314" s="207"/>
      <c r="E314" s="207"/>
      <c r="F314" s="207"/>
      <c r="G314" s="207"/>
      <c r="H314" s="207"/>
      <c r="I314" s="207"/>
      <c r="J314" s="207"/>
      <c r="K314" s="207"/>
      <c r="L314" s="207"/>
      <c r="M314" s="207"/>
      <c r="N314" s="207"/>
      <c r="O314" s="207"/>
      <c r="P314" s="207"/>
      <c r="Q314" s="207"/>
      <c r="R314" s="207"/>
      <c r="S314" s="207"/>
      <c r="T314" s="207"/>
      <c r="U314" s="207"/>
      <c r="V314" s="207"/>
      <c r="W314" s="207"/>
      <c r="X314" s="207"/>
      <c r="Y314" s="207"/>
      <c r="Z314" s="207"/>
      <c r="AA314" s="207"/>
      <c r="AB314" s="266"/>
    </row>
    <row r="315" spans="1:28" ht="14.45" customHeight="1" x14ac:dyDescent="0.45">
      <c r="A315" s="483"/>
      <c r="B315" s="207"/>
      <c r="C315" s="207"/>
      <c r="D315" s="207"/>
      <c r="E315" s="207"/>
      <c r="F315" s="207"/>
      <c r="G315" s="207"/>
      <c r="H315" s="207"/>
      <c r="I315" s="207"/>
      <c r="J315" s="207"/>
      <c r="K315" s="207"/>
      <c r="L315" s="207"/>
      <c r="M315" s="207"/>
      <c r="N315" s="207"/>
      <c r="O315" s="207"/>
      <c r="P315" s="207"/>
      <c r="Q315" s="207"/>
      <c r="R315" s="207"/>
      <c r="S315" s="207"/>
      <c r="T315" s="207"/>
      <c r="U315" s="207"/>
      <c r="V315" s="207"/>
      <c r="W315" s="207"/>
      <c r="X315" s="207"/>
      <c r="Y315" s="207"/>
      <c r="Z315" s="207"/>
      <c r="AA315" s="207"/>
      <c r="AB315" s="266"/>
    </row>
    <row r="316" spans="1:28" ht="14.45" customHeight="1" x14ac:dyDescent="0.45">
      <c r="A316" s="483"/>
      <c r="B316" s="207"/>
      <c r="C316" s="207"/>
      <c r="D316" s="207"/>
      <c r="E316" s="207"/>
      <c r="F316" s="207"/>
      <c r="G316" s="207"/>
      <c r="H316" s="207"/>
      <c r="I316" s="207"/>
      <c r="J316" s="207"/>
      <c r="K316" s="207"/>
      <c r="L316" s="207"/>
      <c r="M316" s="207"/>
      <c r="N316" s="207"/>
      <c r="O316" s="207"/>
      <c r="P316" s="207"/>
      <c r="Q316" s="207"/>
      <c r="R316" s="207"/>
      <c r="S316" s="207"/>
      <c r="T316" s="207"/>
      <c r="U316" s="207"/>
      <c r="V316" s="207"/>
      <c r="W316" s="207"/>
      <c r="X316" s="207"/>
      <c r="Y316" s="207"/>
      <c r="Z316" s="207"/>
      <c r="AA316" s="207"/>
      <c r="AB316" s="266"/>
    </row>
    <row r="317" spans="1:28" x14ac:dyDescent="0.45">
      <c r="A317" s="483"/>
      <c r="B317" s="207"/>
      <c r="C317" s="207"/>
      <c r="D317" s="207"/>
      <c r="E317" s="207"/>
      <c r="F317" s="207"/>
      <c r="G317" s="207"/>
      <c r="H317" s="207"/>
      <c r="I317" s="207"/>
      <c r="J317" s="207"/>
      <c r="K317" s="207"/>
      <c r="L317" s="207"/>
      <c r="M317" s="207"/>
      <c r="N317" s="207"/>
      <c r="O317" s="207"/>
      <c r="P317" s="207"/>
      <c r="Q317" s="207"/>
      <c r="R317" s="207"/>
      <c r="S317" s="207"/>
      <c r="T317" s="207"/>
      <c r="U317" s="207"/>
      <c r="V317" s="207"/>
      <c r="W317" s="207"/>
      <c r="X317" s="207"/>
      <c r="Y317" s="207"/>
      <c r="Z317" s="207"/>
      <c r="AA317" s="207"/>
      <c r="AB317" s="266"/>
    </row>
    <row r="318" spans="1:28" s="122" customFormat="1" x14ac:dyDescent="0.45">
      <c r="A318" s="484"/>
      <c r="B318" s="208"/>
      <c r="C318" s="208"/>
      <c r="D318" s="208"/>
      <c r="E318" s="208"/>
      <c r="F318" s="208"/>
      <c r="G318" s="208"/>
      <c r="H318" s="208"/>
      <c r="I318" s="208"/>
      <c r="J318" s="208"/>
      <c r="K318" s="208"/>
      <c r="L318" s="208"/>
      <c r="M318" s="208"/>
      <c r="N318" s="208"/>
      <c r="O318" s="208"/>
      <c r="P318" s="208"/>
      <c r="Q318" s="208"/>
      <c r="R318" s="208"/>
      <c r="S318" s="208"/>
      <c r="T318" s="208"/>
      <c r="U318" s="208"/>
      <c r="V318" s="208"/>
      <c r="W318" s="208"/>
      <c r="X318" s="208"/>
      <c r="Y318" s="208"/>
      <c r="Z318" s="208"/>
      <c r="AA318" s="208"/>
      <c r="AB318" s="267"/>
    </row>
    <row r="319" spans="1:28" x14ac:dyDescent="0.45">
      <c r="A319" s="182" t="s">
        <v>104</v>
      </c>
      <c r="B319" s="183"/>
      <c r="C319" s="183"/>
      <c r="D319" s="183"/>
      <c r="E319" s="183"/>
      <c r="F319" s="183"/>
      <c r="G319" s="183"/>
      <c r="H319" s="183"/>
      <c r="I319" s="183"/>
      <c r="J319" s="183"/>
      <c r="K319" s="183"/>
      <c r="L319" s="183"/>
      <c r="M319" s="183"/>
      <c r="N319" s="183"/>
      <c r="O319" s="183"/>
      <c r="P319" s="183"/>
      <c r="Q319" s="183"/>
      <c r="R319" s="183"/>
      <c r="S319" s="183"/>
      <c r="T319" s="183"/>
      <c r="U319" s="183"/>
      <c r="V319" s="183"/>
      <c r="W319" s="183"/>
      <c r="X319" s="183"/>
      <c r="Y319" s="183"/>
      <c r="Z319" s="183"/>
      <c r="AA319" s="183"/>
      <c r="AB319" s="453"/>
    </row>
    <row r="320" spans="1:28" x14ac:dyDescent="0.45">
      <c r="A320" s="223" t="s">
        <v>1</v>
      </c>
      <c r="B320" s="201"/>
      <c r="C320" s="407"/>
      <c r="D320" s="407"/>
      <c r="E320" s="407"/>
      <c r="F320" s="408"/>
      <c r="G320" s="59" t="s">
        <v>2</v>
      </c>
      <c r="H320" s="407"/>
      <c r="I320" s="407"/>
      <c r="J320" s="407"/>
      <c r="K320" s="407"/>
      <c r="L320" s="60"/>
      <c r="M320" s="60"/>
      <c r="N320" s="60"/>
      <c r="O320" s="60"/>
      <c r="P320" s="60"/>
      <c r="Q320" s="60"/>
      <c r="R320" s="60"/>
      <c r="S320" s="60"/>
      <c r="T320" s="60"/>
      <c r="U320" s="60"/>
      <c r="V320" s="60"/>
      <c r="W320" s="60"/>
      <c r="X320" s="60"/>
      <c r="Y320" s="60"/>
      <c r="Z320" s="60"/>
      <c r="AA320" s="60"/>
      <c r="AB320" s="61"/>
    </row>
    <row r="321" spans="1:28" x14ac:dyDescent="0.45">
      <c r="A321" s="69" t="s">
        <v>3</v>
      </c>
      <c r="B321" s="19"/>
      <c r="C321" s="19"/>
      <c r="D321" s="19"/>
      <c r="E321" s="19"/>
      <c r="F321" s="23"/>
      <c r="G321" s="23"/>
      <c r="H321" s="23"/>
      <c r="I321" s="23"/>
      <c r="J321" s="23"/>
      <c r="K321" s="23"/>
      <c r="L321" s="23"/>
      <c r="M321" s="23"/>
      <c r="N321" s="23"/>
      <c r="O321" s="23"/>
      <c r="P321" s="23"/>
      <c r="Q321" s="23"/>
      <c r="R321" s="23"/>
      <c r="S321" s="23"/>
      <c r="T321" s="23"/>
      <c r="U321" s="23"/>
      <c r="V321" s="23"/>
      <c r="W321" s="23"/>
      <c r="X321" s="23"/>
      <c r="Y321" s="23"/>
      <c r="Z321" s="23"/>
      <c r="AA321" s="23"/>
      <c r="AB321" s="24"/>
    </row>
    <row r="322" spans="1:28" x14ac:dyDescent="0.45">
      <c r="A322" s="485"/>
      <c r="B322" s="486"/>
      <c r="C322" s="486"/>
      <c r="D322" s="486"/>
      <c r="E322" s="486"/>
      <c r="F322" s="486"/>
      <c r="G322" s="486"/>
      <c r="H322" s="486"/>
      <c r="I322" s="486"/>
      <c r="J322" s="486"/>
      <c r="K322" s="486"/>
      <c r="L322" s="486"/>
      <c r="M322" s="486"/>
      <c r="N322" s="486"/>
      <c r="O322" s="486"/>
      <c r="P322" s="486"/>
      <c r="Q322" s="486"/>
      <c r="R322" s="486"/>
      <c r="S322" s="486"/>
      <c r="T322" s="486"/>
      <c r="U322" s="486"/>
      <c r="V322" s="486"/>
      <c r="W322" s="486"/>
      <c r="X322" s="486"/>
      <c r="Y322" s="486"/>
      <c r="Z322" s="486"/>
      <c r="AA322" s="486"/>
      <c r="AB322" s="487"/>
    </row>
    <row r="323" spans="1:28" x14ac:dyDescent="0.45">
      <c r="A323" s="485"/>
      <c r="B323" s="486"/>
      <c r="C323" s="486"/>
      <c r="D323" s="486"/>
      <c r="E323" s="486"/>
      <c r="F323" s="486"/>
      <c r="G323" s="486"/>
      <c r="H323" s="486"/>
      <c r="I323" s="486"/>
      <c r="J323" s="486"/>
      <c r="K323" s="486"/>
      <c r="L323" s="486"/>
      <c r="M323" s="486"/>
      <c r="N323" s="486"/>
      <c r="O323" s="486"/>
      <c r="P323" s="486"/>
      <c r="Q323" s="486"/>
      <c r="R323" s="486"/>
      <c r="S323" s="486"/>
      <c r="T323" s="486"/>
      <c r="U323" s="486"/>
      <c r="V323" s="486"/>
      <c r="W323" s="486"/>
      <c r="X323" s="486"/>
      <c r="Y323" s="486"/>
      <c r="Z323" s="486"/>
      <c r="AA323" s="486"/>
      <c r="AB323" s="487"/>
    </row>
    <row r="324" spans="1:28" x14ac:dyDescent="0.45">
      <c r="A324" s="485"/>
      <c r="B324" s="486"/>
      <c r="C324" s="486"/>
      <c r="D324" s="486"/>
      <c r="E324" s="486"/>
      <c r="F324" s="486"/>
      <c r="G324" s="486"/>
      <c r="H324" s="486"/>
      <c r="I324" s="486"/>
      <c r="J324" s="486"/>
      <c r="K324" s="486"/>
      <c r="L324" s="486"/>
      <c r="M324" s="486"/>
      <c r="N324" s="486"/>
      <c r="O324" s="486"/>
      <c r="P324" s="486"/>
      <c r="Q324" s="486"/>
      <c r="R324" s="486"/>
      <c r="S324" s="486"/>
      <c r="T324" s="486"/>
      <c r="U324" s="486"/>
      <c r="V324" s="486"/>
      <c r="W324" s="486"/>
      <c r="X324" s="486"/>
      <c r="Y324" s="486"/>
      <c r="Z324" s="486"/>
      <c r="AA324" s="486"/>
      <c r="AB324" s="487"/>
    </row>
    <row r="325" spans="1:28" x14ac:dyDescent="0.45">
      <c r="A325" s="485"/>
      <c r="B325" s="486"/>
      <c r="C325" s="486"/>
      <c r="D325" s="486"/>
      <c r="E325" s="486"/>
      <c r="F325" s="486"/>
      <c r="G325" s="486"/>
      <c r="H325" s="486"/>
      <c r="I325" s="486"/>
      <c r="J325" s="486"/>
      <c r="K325" s="486"/>
      <c r="L325" s="486"/>
      <c r="M325" s="486"/>
      <c r="N325" s="486"/>
      <c r="O325" s="486"/>
      <c r="P325" s="486"/>
      <c r="Q325" s="486"/>
      <c r="R325" s="486"/>
      <c r="S325" s="486"/>
      <c r="T325" s="486"/>
      <c r="U325" s="486"/>
      <c r="V325" s="486"/>
      <c r="W325" s="486"/>
      <c r="X325" s="486"/>
      <c r="Y325" s="486"/>
      <c r="Z325" s="486"/>
      <c r="AA325" s="486"/>
      <c r="AB325" s="487"/>
    </row>
    <row r="326" spans="1:28" x14ac:dyDescent="0.45">
      <c r="A326" s="485"/>
      <c r="B326" s="486"/>
      <c r="C326" s="486"/>
      <c r="D326" s="486"/>
      <c r="E326" s="486"/>
      <c r="F326" s="486"/>
      <c r="G326" s="486"/>
      <c r="H326" s="486"/>
      <c r="I326" s="486"/>
      <c r="J326" s="486"/>
      <c r="K326" s="486"/>
      <c r="L326" s="486"/>
      <c r="M326" s="486"/>
      <c r="N326" s="486"/>
      <c r="O326" s="486"/>
      <c r="P326" s="486"/>
      <c r="Q326" s="486"/>
      <c r="R326" s="486"/>
      <c r="S326" s="486"/>
      <c r="T326" s="486"/>
      <c r="U326" s="486"/>
      <c r="V326" s="486"/>
      <c r="W326" s="486"/>
      <c r="X326" s="486"/>
      <c r="Y326" s="486"/>
      <c r="Z326" s="486"/>
      <c r="AA326" s="486"/>
      <c r="AB326" s="487"/>
    </row>
    <row r="327" spans="1:28" x14ac:dyDescent="0.45">
      <c r="A327" s="485"/>
      <c r="B327" s="486"/>
      <c r="C327" s="486"/>
      <c r="D327" s="486"/>
      <c r="E327" s="486"/>
      <c r="F327" s="486"/>
      <c r="G327" s="486"/>
      <c r="H327" s="486"/>
      <c r="I327" s="486"/>
      <c r="J327" s="486"/>
      <c r="K327" s="486"/>
      <c r="L327" s="486"/>
      <c r="M327" s="486"/>
      <c r="N327" s="486"/>
      <c r="O327" s="486"/>
      <c r="P327" s="486"/>
      <c r="Q327" s="486"/>
      <c r="R327" s="486"/>
      <c r="S327" s="486"/>
      <c r="T327" s="486"/>
      <c r="U327" s="486"/>
      <c r="V327" s="486"/>
      <c r="W327" s="486"/>
      <c r="X327" s="486"/>
      <c r="Y327" s="486"/>
      <c r="Z327" s="486"/>
      <c r="AA327" s="486"/>
      <c r="AB327" s="487"/>
    </row>
    <row r="328" spans="1:28" x14ac:dyDescent="0.45">
      <c r="A328" s="485"/>
      <c r="B328" s="486"/>
      <c r="C328" s="486"/>
      <c r="D328" s="486"/>
      <c r="E328" s="486"/>
      <c r="F328" s="486"/>
      <c r="G328" s="486"/>
      <c r="H328" s="486"/>
      <c r="I328" s="486"/>
      <c r="J328" s="486"/>
      <c r="K328" s="486"/>
      <c r="L328" s="486"/>
      <c r="M328" s="486"/>
      <c r="N328" s="486"/>
      <c r="O328" s="486"/>
      <c r="P328" s="486"/>
      <c r="Q328" s="486"/>
      <c r="R328" s="486"/>
      <c r="S328" s="486"/>
      <c r="T328" s="486"/>
      <c r="U328" s="486"/>
      <c r="V328" s="486"/>
      <c r="W328" s="486"/>
      <c r="X328" s="486"/>
      <c r="Y328" s="486"/>
      <c r="Z328" s="486"/>
      <c r="AA328" s="486"/>
      <c r="AB328" s="487"/>
    </row>
    <row r="329" spans="1:28" x14ac:dyDescent="0.45">
      <c r="A329" s="488"/>
      <c r="B329" s="414"/>
      <c r="C329" s="414"/>
      <c r="D329" s="414"/>
      <c r="E329" s="414"/>
      <c r="F329" s="414"/>
      <c r="G329" s="414"/>
      <c r="H329" s="414"/>
      <c r="I329" s="414"/>
      <c r="J329" s="414"/>
      <c r="K329" s="414"/>
      <c r="L329" s="414"/>
      <c r="M329" s="414"/>
      <c r="N329" s="414"/>
      <c r="O329" s="414"/>
      <c r="P329" s="414"/>
      <c r="Q329" s="414"/>
      <c r="R329" s="414"/>
      <c r="S329" s="414"/>
      <c r="T329" s="414"/>
      <c r="U329" s="414"/>
      <c r="V329" s="414"/>
      <c r="W329" s="414"/>
      <c r="X329" s="414"/>
      <c r="Y329" s="414"/>
      <c r="Z329" s="414"/>
      <c r="AA329" s="414"/>
      <c r="AB329" s="415"/>
    </row>
    <row r="330" spans="1:28" x14ac:dyDescent="0.45">
      <c r="A330" s="524" t="s">
        <v>188</v>
      </c>
      <c r="B330" s="525"/>
      <c r="C330" s="525"/>
      <c r="D330" s="525"/>
      <c r="E330" s="526"/>
      <c r="F330" s="533"/>
      <c r="G330" s="534"/>
      <c r="H330" s="534"/>
      <c r="I330" s="534"/>
      <c r="J330" s="155" t="s">
        <v>48</v>
      </c>
      <c r="K330" s="537">
        <v>12</v>
      </c>
      <c r="L330" s="537"/>
      <c r="M330" s="537"/>
      <c r="N330" s="537"/>
      <c r="O330" s="135" t="s">
        <v>34</v>
      </c>
      <c r="P330" s="539">
        <f>ROUND(F330/K330,2)</f>
        <v>0</v>
      </c>
      <c r="Q330" s="539"/>
      <c r="R330" s="539"/>
      <c r="S330" s="539"/>
      <c r="T330" s="23"/>
      <c r="U330" s="23"/>
      <c r="V330" s="23"/>
      <c r="W330" s="23"/>
      <c r="X330" s="23"/>
      <c r="Y330" s="23"/>
      <c r="Z330" s="23"/>
      <c r="AA330" s="23"/>
      <c r="AB330" s="24"/>
    </row>
    <row r="331" spans="1:28" x14ac:dyDescent="0.45">
      <c r="A331" s="527"/>
      <c r="B331" s="528"/>
      <c r="C331" s="528"/>
      <c r="D331" s="528"/>
      <c r="E331" s="529"/>
      <c r="F331" s="535"/>
      <c r="G331" s="536"/>
      <c r="H331" s="536"/>
      <c r="I331" s="536"/>
      <c r="J331" s="136"/>
      <c r="K331" s="538"/>
      <c r="L331" s="538"/>
      <c r="M331" s="538"/>
      <c r="N331" s="538"/>
      <c r="O331" s="136"/>
      <c r="P331" s="540"/>
      <c r="Q331" s="540"/>
      <c r="R331" s="540"/>
      <c r="S331" s="540"/>
      <c r="T331" s="27"/>
      <c r="U331" s="27"/>
      <c r="V331" s="27"/>
      <c r="W331" s="27"/>
      <c r="X331" s="27"/>
      <c r="Y331" s="27"/>
      <c r="Z331" s="27"/>
      <c r="AA331" s="27"/>
      <c r="AB331" s="28"/>
    </row>
    <row r="332" spans="1:28" x14ac:dyDescent="0.45">
      <c r="A332" s="527"/>
      <c r="B332" s="528"/>
      <c r="C332" s="528"/>
      <c r="D332" s="528"/>
      <c r="E332" s="529"/>
      <c r="F332" s="528" t="s">
        <v>105</v>
      </c>
      <c r="G332" s="528"/>
      <c r="H332" s="528"/>
      <c r="I332" s="528"/>
      <c r="J332" s="27"/>
      <c r="K332" s="541" t="s">
        <v>4</v>
      </c>
      <c r="L332" s="541"/>
      <c r="M332" s="541"/>
      <c r="N332" s="541"/>
      <c r="O332" s="27"/>
      <c r="P332" s="542" t="s">
        <v>5</v>
      </c>
      <c r="Q332" s="542"/>
      <c r="R332" s="542"/>
      <c r="S332" s="542"/>
      <c r="T332" s="27"/>
      <c r="U332" s="27"/>
      <c r="V332" s="27"/>
      <c r="W332" s="27"/>
      <c r="X332" s="27"/>
      <c r="Y332" s="27"/>
      <c r="Z332" s="27"/>
      <c r="AA332" s="27"/>
      <c r="AB332" s="28"/>
    </row>
    <row r="333" spans="1:28" x14ac:dyDescent="0.45">
      <c r="A333" s="527"/>
      <c r="B333" s="528"/>
      <c r="C333" s="528"/>
      <c r="D333" s="528"/>
      <c r="E333" s="529"/>
      <c r="F333" s="528"/>
      <c r="G333" s="528"/>
      <c r="H333" s="528"/>
      <c r="I333" s="528"/>
      <c r="J333" s="27"/>
      <c r="K333" s="541"/>
      <c r="L333" s="541"/>
      <c r="M333" s="541"/>
      <c r="N333" s="541"/>
      <c r="O333" s="27"/>
      <c r="P333" s="542"/>
      <c r="Q333" s="542"/>
      <c r="R333" s="542"/>
      <c r="S333" s="542"/>
      <c r="T333" s="27"/>
      <c r="U333" s="27"/>
      <c r="V333" s="27"/>
      <c r="W333" s="27"/>
      <c r="X333" s="27"/>
      <c r="Y333" s="27"/>
      <c r="Z333" s="27"/>
      <c r="AA333" s="27"/>
      <c r="AB333" s="28"/>
    </row>
    <row r="334" spans="1:28" x14ac:dyDescent="0.45">
      <c r="A334" s="527"/>
      <c r="B334" s="528"/>
      <c r="C334" s="528"/>
      <c r="D334" s="528"/>
      <c r="E334" s="529"/>
      <c r="F334" s="528"/>
      <c r="G334" s="528"/>
      <c r="H334" s="528"/>
      <c r="I334" s="528"/>
      <c r="J334" s="27"/>
      <c r="K334" s="541"/>
      <c r="L334" s="541"/>
      <c r="M334" s="541"/>
      <c r="N334" s="541"/>
      <c r="O334" s="27"/>
      <c r="P334" s="542"/>
      <c r="Q334" s="542"/>
      <c r="R334" s="542"/>
      <c r="S334" s="542"/>
      <c r="T334" s="27"/>
      <c r="U334" s="27"/>
      <c r="V334" s="27"/>
      <c r="W334" s="27"/>
      <c r="X334" s="27"/>
      <c r="Y334" s="27"/>
      <c r="Z334" s="27"/>
      <c r="AA334" s="27"/>
      <c r="AB334" s="28"/>
    </row>
    <row r="335" spans="1:28" x14ac:dyDescent="0.45">
      <c r="A335" s="527"/>
      <c r="B335" s="528"/>
      <c r="C335" s="528"/>
      <c r="D335" s="528"/>
      <c r="E335" s="529"/>
      <c r="F335" s="528"/>
      <c r="G335" s="528"/>
      <c r="H335" s="528"/>
      <c r="I335" s="528"/>
      <c r="J335" s="27"/>
      <c r="K335" s="541"/>
      <c r="L335" s="541"/>
      <c r="M335" s="541"/>
      <c r="N335" s="541"/>
      <c r="O335" s="27"/>
      <c r="P335" s="542"/>
      <c r="Q335" s="542"/>
      <c r="R335" s="542"/>
      <c r="S335" s="542"/>
      <c r="T335" s="27"/>
      <c r="U335" s="27"/>
      <c r="V335" s="27"/>
      <c r="W335" s="27"/>
      <c r="X335" s="27"/>
      <c r="Y335" s="27"/>
      <c r="Z335" s="27"/>
      <c r="AA335" s="27"/>
      <c r="AB335" s="28"/>
    </row>
    <row r="336" spans="1:28" ht="15.75" x14ac:dyDescent="0.45">
      <c r="A336" s="527"/>
      <c r="B336" s="528"/>
      <c r="C336" s="528"/>
      <c r="D336" s="528"/>
      <c r="E336" s="529"/>
      <c r="F336" s="70"/>
      <c r="G336" s="70"/>
      <c r="H336" s="70"/>
      <c r="I336" s="27"/>
      <c r="J336" s="27"/>
      <c r="K336" s="27"/>
      <c r="L336" s="27"/>
      <c r="M336" s="27"/>
      <c r="N336" s="27"/>
      <c r="O336" s="27"/>
      <c r="P336" s="27"/>
      <c r="Q336" s="27"/>
      <c r="R336" s="27"/>
      <c r="S336" s="27"/>
      <c r="T336" s="27"/>
      <c r="U336" s="27"/>
      <c r="V336" s="27"/>
      <c r="W336" s="27"/>
      <c r="X336" s="27"/>
      <c r="Y336" s="27"/>
      <c r="Z336" s="27"/>
      <c r="AA336" s="27"/>
      <c r="AB336" s="28"/>
    </row>
    <row r="337" spans="1:28" ht="15.75" x14ac:dyDescent="0.45">
      <c r="A337" s="527"/>
      <c r="B337" s="528"/>
      <c r="C337" s="528"/>
      <c r="D337" s="528"/>
      <c r="E337" s="529"/>
      <c r="F337" s="70"/>
      <c r="G337" s="70"/>
      <c r="H337" s="70"/>
      <c r="I337" s="27"/>
      <c r="J337" s="27"/>
      <c r="K337" s="27"/>
      <c r="L337" s="27"/>
      <c r="M337" s="27"/>
      <c r="N337" s="27"/>
      <c r="O337" s="27"/>
      <c r="P337" s="27"/>
      <c r="Q337" s="27"/>
      <c r="R337" s="27"/>
      <c r="S337" s="27"/>
      <c r="T337" s="27"/>
      <c r="U337" s="27"/>
      <c r="V337" s="27"/>
      <c r="W337" s="27"/>
      <c r="X337" s="27"/>
      <c r="Y337" s="27"/>
      <c r="Z337" s="27"/>
      <c r="AA337" s="27"/>
      <c r="AB337" s="28"/>
    </row>
    <row r="338" spans="1:28" ht="15.75" x14ac:dyDescent="0.45">
      <c r="A338" s="527"/>
      <c r="B338" s="528"/>
      <c r="C338" s="528"/>
      <c r="D338" s="528"/>
      <c r="E338" s="529"/>
      <c r="F338" s="70"/>
      <c r="G338" s="70"/>
      <c r="H338" s="70"/>
      <c r="I338" s="27"/>
      <c r="J338" s="27"/>
      <c r="K338" s="27"/>
      <c r="L338" s="27"/>
      <c r="M338" s="27"/>
      <c r="N338" s="27"/>
      <c r="O338" s="27"/>
      <c r="P338" s="27"/>
      <c r="Q338" s="27"/>
      <c r="R338" s="27"/>
      <c r="S338" s="27"/>
      <c r="T338" s="27"/>
      <c r="U338" s="27"/>
      <c r="V338" s="27"/>
      <c r="W338" s="27"/>
      <c r="X338" s="27"/>
      <c r="Y338" s="27"/>
      <c r="Z338" s="27"/>
      <c r="AA338" s="27"/>
      <c r="AB338" s="28"/>
    </row>
    <row r="339" spans="1:28" ht="15.75" x14ac:dyDescent="0.45">
      <c r="A339" s="527"/>
      <c r="B339" s="528"/>
      <c r="C339" s="528"/>
      <c r="D339" s="528"/>
      <c r="E339" s="529"/>
      <c r="F339" s="70"/>
      <c r="G339" s="70"/>
      <c r="H339" s="70"/>
      <c r="I339" s="27"/>
      <c r="J339" s="27"/>
      <c r="K339" s="27"/>
      <c r="L339" s="27"/>
      <c r="M339" s="27"/>
      <c r="N339" s="27"/>
      <c r="O339" s="27"/>
      <c r="P339" s="27"/>
      <c r="Q339" s="27"/>
      <c r="R339" s="27"/>
      <c r="S339" s="27"/>
      <c r="T339" s="27"/>
      <c r="U339" s="27"/>
      <c r="V339" s="27"/>
      <c r="W339" s="27"/>
      <c r="X339" s="27"/>
      <c r="Y339" s="27"/>
      <c r="Z339" s="27"/>
      <c r="AA339" s="27"/>
      <c r="AB339" s="28"/>
    </row>
    <row r="340" spans="1:28" ht="23.45" customHeight="1" x14ac:dyDescent="0.45">
      <c r="A340" s="527"/>
      <c r="B340" s="528"/>
      <c r="C340" s="528"/>
      <c r="D340" s="528"/>
      <c r="E340" s="529"/>
      <c r="F340" s="70"/>
      <c r="G340" s="70"/>
      <c r="H340" s="70"/>
      <c r="I340" s="27"/>
      <c r="J340" s="27"/>
      <c r="K340" s="27"/>
      <c r="L340" s="27"/>
      <c r="M340" s="27"/>
      <c r="N340" s="27"/>
      <c r="O340" s="27"/>
      <c r="P340" s="27"/>
      <c r="Q340" s="27"/>
      <c r="R340" s="27"/>
      <c r="S340" s="27"/>
      <c r="T340" s="27"/>
      <c r="U340" s="27"/>
      <c r="V340" s="27"/>
      <c r="W340" s="27"/>
      <c r="X340" s="27"/>
      <c r="Y340" s="27"/>
      <c r="Z340" s="27"/>
      <c r="AA340" s="27"/>
      <c r="AB340" s="28"/>
    </row>
    <row r="341" spans="1:28" ht="16.899999999999999" customHeight="1" x14ac:dyDescent="0.45">
      <c r="A341" s="530"/>
      <c r="B341" s="531"/>
      <c r="C341" s="531"/>
      <c r="D341" s="531"/>
      <c r="E341" s="532"/>
      <c r="F341" s="25"/>
      <c r="G341" s="25"/>
      <c r="H341" s="25"/>
      <c r="I341" s="25"/>
      <c r="J341" s="25"/>
      <c r="K341" s="25"/>
      <c r="L341" s="25"/>
      <c r="M341" s="25"/>
      <c r="N341" s="25"/>
      <c r="O341" s="25"/>
      <c r="P341" s="25"/>
      <c r="Q341" s="25"/>
      <c r="R341" s="25"/>
      <c r="S341" s="25"/>
      <c r="T341" s="25"/>
      <c r="U341" s="25"/>
      <c r="V341" s="25"/>
      <c r="W341" s="25"/>
      <c r="X341" s="25"/>
      <c r="Y341" s="25"/>
      <c r="Z341" s="25"/>
      <c r="AA341" s="25"/>
      <c r="AB341" s="26"/>
    </row>
    <row r="353" spans="1:28" x14ac:dyDescent="0.45">
      <c r="A353" s="345" t="s">
        <v>191</v>
      </c>
      <c r="B353" s="345"/>
      <c r="C353" s="345"/>
      <c r="D353" s="345"/>
      <c r="E353" s="345"/>
      <c r="F353" s="345"/>
      <c r="G353" s="345"/>
      <c r="H353" s="345"/>
      <c r="I353" s="345"/>
      <c r="J353" s="345"/>
      <c r="K353" s="345"/>
      <c r="L353" s="345"/>
      <c r="M353" s="345"/>
      <c r="N353" s="345"/>
      <c r="O353" s="345"/>
      <c r="P353" s="345"/>
      <c r="Q353" s="27"/>
      <c r="R353" s="106"/>
      <c r="S353" s="106"/>
      <c r="T353" s="106"/>
      <c r="U353" s="27"/>
      <c r="V353" s="107"/>
      <c r="W353" s="107"/>
      <c r="X353" s="107"/>
      <c r="Y353" s="27"/>
      <c r="Z353" s="106"/>
      <c r="AA353" s="106"/>
      <c r="AB353" s="106"/>
    </row>
    <row r="354" spans="1:28" x14ac:dyDescent="0.45">
      <c r="A354" s="105"/>
      <c r="B354" s="104"/>
      <c r="C354" s="104"/>
      <c r="D354" s="21"/>
      <c r="E354" s="107"/>
      <c r="F354" s="107"/>
      <c r="G354" s="107"/>
      <c r="H354" s="27"/>
      <c r="I354" s="107"/>
      <c r="J354" s="107"/>
      <c r="K354" s="107"/>
      <c r="L354" s="107"/>
      <c r="M354" s="108"/>
      <c r="N354" s="108"/>
      <c r="O354" s="108"/>
      <c r="P354" s="108"/>
      <c r="Q354" s="27"/>
      <c r="R354" s="106"/>
      <c r="S354" s="106"/>
      <c r="T354" s="106"/>
      <c r="U354" s="27"/>
      <c r="V354" s="107"/>
      <c r="W354" s="107"/>
      <c r="X354" s="107"/>
      <c r="Y354" s="27"/>
      <c r="Z354" s="106"/>
      <c r="AA354" s="106"/>
      <c r="AB354" s="106"/>
    </row>
    <row r="355" spans="1:28" x14ac:dyDescent="0.45">
      <c r="A355" s="177" t="s">
        <v>125</v>
      </c>
      <c r="B355" s="177"/>
      <c r="C355" s="177"/>
      <c r="D355" s="177"/>
      <c r="E355" s="177"/>
      <c r="F355" s="177"/>
      <c r="G355" s="177"/>
      <c r="H355" s="177"/>
      <c r="I355" s="177"/>
      <c r="S355" s="518" t="s">
        <v>159</v>
      </c>
      <c r="T355" s="519"/>
      <c r="U355" s="519"/>
      <c r="V355" s="519"/>
      <c r="W355" s="519"/>
      <c r="X355" s="519"/>
      <c r="Y355" s="519"/>
      <c r="Z355" s="519"/>
      <c r="AA355" s="519"/>
      <c r="AB355" s="519"/>
    </row>
    <row r="356" spans="1:28" x14ac:dyDescent="0.45">
      <c r="A356" s="177"/>
      <c r="B356" s="177"/>
      <c r="C356" s="177"/>
      <c r="D356" s="177"/>
      <c r="E356" s="177"/>
      <c r="F356" s="177"/>
      <c r="G356" s="177"/>
      <c r="H356" s="177"/>
      <c r="I356" s="177"/>
      <c r="S356" s="519"/>
      <c r="T356" s="519"/>
      <c r="U356" s="519"/>
      <c r="V356" s="519"/>
      <c r="W356" s="519"/>
      <c r="X356" s="519"/>
      <c r="Y356" s="519"/>
      <c r="Z356" s="519"/>
      <c r="AA356" s="519"/>
      <c r="AB356" s="519"/>
    </row>
    <row r="357" spans="1:28" x14ac:dyDescent="0.45">
      <c r="A357" s="177"/>
      <c r="B357" s="177"/>
      <c r="C357" s="177"/>
      <c r="D357" s="177"/>
      <c r="E357" s="177"/>
      <c r="F357" s="177"/>
      <c r="G357" s="177"/>
      <c r="H357" s="177"/>
      <c r="I357" s="177"/>
      <c r="S357" s="160"/>
      <c r="T357" s="160"/>
      <c r="U357" s="160"/>
      <c r="V357" s="160"/>
      <c r="W357" s="160"/>
      <c r="X357" s="160"/>
      <c r="Y357" s="160"/>
      <c r="Z357" s="160"/>
      <c r="AA357" s="160"/>
      <c r="AB357" s="160"/>
    </row>
    <row r="358" spans="1:28" x14ac:dyDescent="0.45">
      <c r="A358" s="177"/>
      <c r="B358" s="177"/>
      <c r="C358" s="177"/>
      <c r="D358" s="177"/>
      <c r="E358" s="177"/>
      <c r="F358" s="177"/>
      <c r="G358" s="177"/>
      <c r="H358" s="177"/>
      <c r="I358" s="177"/>
    </row>
    <row r="359" spans="1:28" x14ac:dyDescent="0.45">
      <c r="A359" s="330" t="s">
        <v>139</v>
      </c>
      <c r="B359" s="330"/>
      <c r="C359" s="330"/>
      <c r="D359" s="330"/>
      <c r="E359" s="517">
        <f>G8</f>
        <v>0</v>
      </c>
      <c r="F359" s="517"/>
      <c r="G359" s="517"/>
      <c r="H359" s="517"/>
      <c r="I359" s="321" t="s">
        <v>126</v>
      </c>
      <c r="J359" s="321"/>
      <c r="K359" s="321"/>
      <c r="L359" s="321"/>
      <c r="M359" s="517">
        <f>P8</f>
        <v>0</v>
      </c>
      <c r="N359" s="517"/>
      <c r="O359" s="517"/>
      <c r="P359" s="517"/>
      <c r="Q359" s="517"/>
      <c r="R359" s="517"/>
      <c r="S359" s="321" t="s">
        <v>0</v>
      </c>
      <c r="T359" s="321"/>
      <c r="U359" s="321"/>
      <c r="V359" s="321"/>
      <c r="W359" s="516">
        <f>G9</f>
        <v>0</v>
      </c>
      <c r="X359" s="516"/>
      <c r="Y359" s="516"/>
      <c r="Z359" s="516"/>
      <c r="AA359" s="516"/>
      <c r="AB359" s="516"/>
    </row>
    <row r="361" spans="1:28" x14ac:dyDescent="0.45">
      <c r="A361" s="323" t="s">
        <v>178</v>
      </c>
      <c r="B361" s="324"/>
      <c r="C361" s="324"/>
      <c r="D361" s="324"/>
      <c r="E361" s="324"/>
      <c r="F361" s="324"/>
      <c r="G361" s="324"/>
      <c r="H361" s="324"/>
      <c r="I361" s="324"/>
      <c r="J361" s="324"/>
      <c r="K361" s="324"/>
      <c r="L361" s="324"/>
      <c r="M361" s="324"/>
      <c r="N361" s="324"/>
      <c r="O361" s="324"/>
      <c r="P361" s="324"/>
      <c r="Q361" s="324"/>
      <c r="R361" s="324"/>
      <c r="S361" s="324"/>
      <c r="T361" s="324"/>
      <c r="U361" s="324"/>
      <c r="V361" s="324"/>
      <c r="W361" s="324"/>
      <c r="X361" s="324"/>
      <c r="Y361" s="324"/>
      <c r="Z361" s="324"/>
      <c r="AA361" s="324"/>
      <c r="AB361" s="492"/>
    </row>
    <row r="362" spans="1:28" x14ac:dyDescent="0.45">
      <c r="A362" s="141"/>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c r="AA362" s="134"/>
      <c r="AB362" s="186"/>
    </row>
    <row r="363" spans="1:28" x14ac:dyDescent="0.45">
      <c r="A363" s="141"/>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c r="AA363" s="134"/>
      <c r="AB363" s="186"/>
    </row>
    <row r="364" spans="1:28" x14ac:dyDescent="0.45">
      <c r="A364" s="141"/>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c r="AA364" s="134"/>
      <c r="AB364" s="186"/>
    </row>
    <row r="365" spans="1:28" x14ac:dyDescent="0.45">
      <c r="A365" s="141"/>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c r="AA365" s="134"/>
      <c r="AB365" s="186"/>
    </row>
    <row r="366" spans="1:28" x14ac:dyDescent="0.45">
      <c r="A366" s="141"/>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c r="AA366" s="134"/>
      <c r="AB366" s="186"/>
    </row>
    <row r="367" spans="1:28" x14ac:dyDescent="0.45">
      <c r="A367" s="141"/>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c r="AA367" s="134"/>
      <c r="AB367" s="186"/>
    </row>
    <row r="368" spans="1:28" x14ac:dyDescent="0.45">
      <c r="A368" s="141"/>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c r="AA368" s="134"/>
      <c r="AB368" s="186"/>
    </row>
    <row r="369" spans="1:28" x14ac:dyDescent="0.45">
      <c r="A369" s="187"/>
      <c r="B369" s="188"/>
      <c r="C369" s="188"/>
      <c r="D369" s="188"/>
      <c r="E369" s="188"/>
      <c r="F369" s="188"/>
      <c r="G369" s="188"/>
      <c r="H369" s="188"/>
      <c r="I369" s="188"/>
      <c r="J369" s="188"/>
      <c r="K369" s="188"/>
      <c r="L369" s="188"/>
      <c r="M369" s="188"/>
      <c r="N369" s="188"/>
      <c r="O369" s="188"/>
      <c r="P369" s="188"/>
      <c r="Q369" s="188"/>
      <c r="R369" s="188"/>
      <c r="S369" s="188"/>
      <c r="T369" s="188"/>
      <c r="U369" s="188"/>
      <c r="V369" s="188"/>
      <c r="W369" s="188"/>
      <c r="X369" s="188"/>
      <c r="Y369" s="188"/>
      <c r="Z369" s="188"/>
      <c r="AA369" s="188"/>
      <c r="AB369" s="189"/>
    </row>
    <row r="370" spans="1:28" x14ac:dyDescent="0.45">
      <c r="A370" s="501" t="s">
        <v>6</v>
      </c>
      <c r="B370" s="502"/>
      <c r="C370" s="502"/>
      <c r="D370" s="503"/>
      <c r="E370" s="80"/>
      <c r="F370" s="71"/>
      <c r="G370" s="71"/>
      <c r="H370" s="71"/>
      <c r="I370" s="71"/>
      <c r="J370" s="71"/>
      <c r="K370" s="71"/>
      <c r="L370" s="71"/>
      <c r="M370" s="71"/>
      <c r="N370" s="71"/>
      <c r="O370" s="71"/>
      <c r="P370" s="71"/>
      <c r="Q370" s="71"/>
      <c r="R370" s="71"/>
      <c r="S370" s="71"/>
      <c r="T370" s="71"/>
      <c r="U370" s="71"/>
      <c r="V370" s="71"/>
      <c r="W370" s="71"/>
      <c r="X370" s="71"/>
      <c r="Y370" s="71"/>
      <c r="Z370" s="71"/>
      <c r="AA370" s="71"/>
      <c r="AB370" s="81"/>
    </row>
    <row r="371" spans="1:28" x14ac:dyDescent="0.45">
      <c r="A371" s="489"/>
      <c r="B371" s="490"/>
      <c r="C371" s="490"/>
      <c r="D371" s="491"/>
      <c r="E371" s="35"/>
      <c r="F371" s="27"/>
      <c r="G371" s="27"/>
      <c r="H371" s="27"/>
      <c r="I371" s="27"/>
      <c r="J371" s="27"/>
      <c r="K371" s="27"/>
      <c r="L371" s="27"/>
      <c r="M371" s="27"/>
      <c r="N371" s="27"/>
      <c r="O371" s="27"/>
      <c r="P371" s="27"/>
      <c r="Q371" s="27"/>
      <c r="R371" s="27"/>
      <c r="S371" s="27"/>
      <c r="T371" s="27"/>
      <c r="U371" s="27"/>
      <c r="V371" s="27"/>
      <c r="W371" s="27"/>
      <c r="X371" s="27"/>
      <c r="Y371" s="27"/>
      <c r="Z371" s="27"/>
      <c r="AA371" s="27"/>
      <c r="AB371" s="28"/>
    </row>
    <row r="372" spans="1:28" x14ac:dyDescent="0.45">
      <c r="A372" s="489"/>
      <c r="B372" s="490"/>
      <c r="C372" s="490"/>
      <c r="D372" s="491"/>
      <c r="E372" s="507" t="s">
        <v>7</v>
      </c>
      <c r="F372" s="508"/>
      <c r="G372" s="508"/>
      <c r="H372" s="508"/>
      <c r="I372" s="508"/>
      <c r="J372" s="508"/>
      <c r="K372" s="508"/>
      <c r="L372" s="508"/>
      <c r="M372" s="508"/>
      <c r="N372" s="508"/>
      <c r="O372" s="508"/>
      <c r="P372" s="508"/>
      <c r="Q372" s="508"/>
      <c r="R372" s="508"/>
      <c r="S372" s="508"/>
      <c r="T372" s="508"/>
      <c r="U372" s="508"/>
      <c r="V372" s="508"/>
      <c r="W372" s="508"/>
      <c r="X372" s="508"/>
      <c r="Y372" s="508"/>
      <c r="Z372" s="508"/>
      <c r="AA372" s="508"/>
      <c r="AB372" s="509"/>
    </row>
    <row r="373" spans="1:28" x14ac:dyDescent="0.45">
      <c r="A373" s="504"/>
      <c r="B373" s="505"/>
      <c r="C373" s="505"/>
      <c r="D373" s="506"/>
      <c r="E373" s="510"/>
      <c r="F373" s="511"/>
      <c r="G373" s="511"/>
      <c r="H373" s="511"/>
      <c r="I373" s="511"/>
      <c r="J373" s="511"/>
      <c r="K373" s="511"/>
      <c r="L373" s="511"/>
      <c r="M373" s="511"/>
      <c r="N373" s="511"/>
      <c r="O373" s="511"/>
      <c r="P373" s="511"/>
      <c r="Q373" s="511"/>
      <c r="R373" s="511"/>
      <c r="S373" s="511"/>
      <c r="T373" s="511"/>
      <c r="U373" s="511"/>
      <c r="V373" s="511"/>
      <c r="W373" s="511"/>
      <c r="X373" s="511"/>
      <c r="Y373" s="511"/>
      <c r="Z373" s="511"/>
      <c r="AA373" s="511"/>
      <c r="AB373" s="512"/>
    </row>
    <row r="374" spans="1:28" x14ac:dyDescent="0.45">
      <c r="A374" s="513"/>
      <c r="B374" s="514"/>
      <c r="C374" s="514"/>
      <c r="D374" s="514"/>
      <c r="E374" s="515"/>
      <c r="F374" s="252"/>
      <c r="G374" s="252"/>
      <c r="H374" s="252"/>
      <c r="I374" s="252"/>
      <c r="J374" s="252"/>
      <c r="K374" s="252"/>
      <c r="L374" s="252"/>
      <c r="M374" s="252"/>
      <c r="N374" s="252"/>
      <c r="O374" s="252"/>
      <c r="P374" s="252"/>
      <c r="Q374" s="252"/>
      <c r="R374" s="252"/>
      <c r="S374" s="252"/>
      <c r="T374" s="252"/>
      <c r="U374" s="252"/>
      <c r="V374" s="252"/>
      <c r="W374" s="252"/>
      <c r="X374" s="252"/>
      <c r="Y374" s="252"/>
      <c r="Z374" s="252"/>
      <c r="AA374" s="252"/>
      <c r="AB374" s="253"/>
    </row>
    <row r="375" spans="1:28" x14ac:dyDescent="0.45">
      <c r="A375" s="499">
        <v>0</v>
      </c>
      <c r="B375" s="242"/>
      <c r="C375" s="242"/>
      <c r="D375" s="242"/>
      <c r="E375" s="155" t="s">
        <v>48</v>
      </c>
      <c r="F375" s="500">
        <v>12</v>
      </c>
      <c r="G375" s="500"/>
      <c r="H375" s="500"/>
      <c r="I375" s="500"/>
      <c r="J375" s="135" t="s">
        <v>34</v>
      </c>
      <c r="K375" s="315">
        <f>ROUND(A375/F375,2)</f>
        <v>0</v>
      </c>
      <c r="L375" s="315"/>
      <c r="M375" s="315"/>
      <c r="N375" s="315"/>
      <c r="O375" s="23"/>
      <c r="P375" s="23"/>
      <c r="Q375" s="23"/>
      <c r="R375" s="23"/>
      <c r="S375" s="23"/>
      <c r="T375" s="23"/>
      <c r="U375" s="23"/>
      <c r="V375" s="23"/>
      <c r="W375" s="23"/>
      <c r="X375" s="23"/>
      <c r="Y375" s="23"/>
      <c r="Z375" s="23"/>
      <c r="AA375" s="23"/>
      <c r="AB375" s="24"/>
    </row>
    <row r="376" spans="1:28" x14ac:dyDescent="0.45">
      <c r="A376" s="313"/>
      <c r="B376" s="288"/>
      <c r="C376" s="288"/>
      <c r="D376" s="288"/>
      <c r="E376" s="136"/>
      <c r="F376" s="469"/>
      <c r="G376" s="469"/>
      <c r="H376" s="469"/>
      <c r="I376" s="469"/>
      <c r="J376" s="136"/>
      <c r="K376" s="294"/>
      <c r="L376" s="294"/>
      <c r="M376" s="294"/>
      <c r="N376" s="294"/>
      <c r="O376" s="27"/>
      <c r="P376" s="27"/>
      <c r="Q376" s="27"/>
      <c r="R376" s="27"/>
      <c r="S376" s="27"/>
      <c r="T376" s="27"/>
      <c r="U376" s="27"/>
      <c r="V376" s="27"/>
      <c r="W376" s="27"/>
      <c r="X376" s="27"/>
      <c r="Y376" s="27"/>
      <c r="Z376" s="27"/>
      <c r="AA376" s="27"/>
      <c r="AB376" s="28"/>
    </row>
    <row r="377" spans="1:28" x14ac:dyDescent="0.45">
      <c r="A377" s="203" t="s">
        <v>8</v>
      </c>
      <c r="B377" s="204"/>
      <c r="C377" s="204"/>
      <c r="D377" s="204"/>
      <c r="E377" s="42"/>
      <c r="F377" s="204" t="s">
        <v>4</v>
      </c>
      <c r="G377" s="204"/>
      <c r="H377" s="204"/>
      <c r="I377" s="204"/>
      <c r="J377" s="42"/>
      <c r="K377" s="207" t="s">
        <v>106</v>
      </c>
      <c r="L377" s="207"/>
      <c r="M377" s="207"/>
      <c r="N377" s="207"/>
      <c r="O377" s="27"/>
      <c r="P377" s="27"/>
      <c r="Q377" s="27"/>
      <c r="R377" s="27"/>
      <c r="S377" s="27"/>
      <c r="T377" s="27"/>
      <c r="U377" s="27"/>
      <c r="V377" s="27"/>
      <c r="W377" s="27"/>
      <c r="X377" s="27"/>
      <c r="Y377" s="27"/>
      <c r="Z377" s="27"/>
      <c r="AA377" s="27"/>
      <c r="AB377" s="28"/>
    </row>
    <row r="378" spans="1:28" x14ac:dyDescent="0.45">
      <c r="A378" s="203"/>
      <c r="B378" s="204"/>
      <c r="C378" s="204"/>
      <c r="D378" s="204"/>
      <c r="E378" s="42"/>
      <c r="F378" s="204"/>
      <c r="G378" s="204"/>
      <c r="H378" s="204"/>
      <c r="I378" s="204"/>
      <c r="J378" s="42"/>
      <c r="K378" s="207"/>
      <c r="L378" s="207"/>
      <c r="M378" s="207"/>
      <c r="N378" s="207"/>
      <c r="O378" s="27"/>
      <c r="P378" s="27"/>
      <c r="Q378" s="27"/>
      <c r="R378" s="27"/>
      <c r="S378" s="27"/>
      <c r="T378" s="27"/>
      <c r="U378" s="27"/>
      <c r="V378" s="27"/>
      <c r="W378" s="27"/>
      <c r="X378" s="27"/>
      <c r="Y378" s="27"/>
      <c r="Z378" s="27"/>
      <c r="AA378" s="27"/>
      <c r="AB378" s="28"/>
    </row>
    <row r="379" spans="1:28" x14ac:dyDescent="0.45">
      <c r="A379" s="203"/>
      <c r="B379" s="204"/>
      <c r="C379" s="204"/>
      <c r="D379" s="204"/>
      <c r="E379" s="42"/>
      <c r="F379" s="204"/>
      <c r="G379" s="204"/>
      <c r="H379" s="204"/>
      <c r="I379" s="204"/>
      <c r="J379" s="42"/>
      <c r="K379" s="207"/>
      <c r="L379" s="207"/>
      <c r="M379" s="207"/>
      <c r="N379" s="207"/>
      <c r="O379" s="27"/>
      <c r="P379" s="27"/>
      <c r="Q379" s="27"/>
      <c r="R379" s="27"/>
      <c r="S379" s="27"/>
      <c r="T379" s="27"/>
      <c r="U379" s="27"/>
      <c r="V379" s="27"/>
      <c r="W379" s="27"/>
      <c r="X379" s="27"/>
      <c r="Y379" s="27"/>
      <c r="Z379" s="27"/>
      <c r="AA379" s="27"/>
      <c r="AB379" s="28"/>
    </row>
    <row r="380" spans="1:28" x14ac:dyDescent="0.45">
      <c r="A380" s="205"/>
      <c r="B380" s="206"/>
      <c r="C380" s="206"/>
      <c r="D380" s="206"/>
      <c r="E380" s="206"/>
      <c r="F380" s="206"/>
      <c r="G380" s="206"/>
      <c r="H380" s="206"/>
      <c r="I380" s="206"/>
      <c r="J380" s="206"/>
      <c r="K380" s="206"/>
      <c r="L380" s="206"/>
      <c r="M380" s="206"/>
      <c r="N380" s="206"/>
      <c r="O380" s="206"/>
      <c r="P380" s="206"/>
      <c r="Q380" s="206"/>
      <c r="R380" s="206"/>
      <c r="S380" s="206"/>
      <c r="T380" s="206"/>
      <c r="U380" s="206"/>
      <c r="V380" s="206"/>
      <c r="W380" s="206"/>
      <c r="X380" s="206"/>
      <c r="Y380" s="206"/>
      <c r="Z380" s="206"/>
      <c r="AA380" s="206"/>
      <c r="AB380" s="238"/>
    </row>
    <row r="405" spans="1:28" x14ac:dyDescent="0.45">
      <c r="A405" s="345" t="s">
        <v>191</v>
      </c>
      <c r="B405" s="345"/>
      <c r="C405" s="345"/>
      <c r="D405" s="345"/>
      <c r="E405" s="345"/>
      <c r="F405" s="345"/>
      <c r="G405" s="345"/>
      <c r="H405" s="345"/>
      <c r="I405" s="345"/>
      <c r="J405" s="345"/>
      <c r="K405" s="345"/>
      <c r="L405" s="345"/>
      <c r="M405" s="345"/>
      <c r="N405" s="345"/>
      <c r="O405" s="345"/>
      <c r="P405" s="345"/>
      <c r="Q405" s="27"/>
      <c r="R405" s="106"/>
      <c r="S405" s="106"/>
      <c r="T405" s="106"/>
      <c r="U405" s="27"/>
      <c r="V405" s="107"/>
      <c r="W405" s="107"/>
      <c r="X405" s="107"/>
      <c r="Y405" s="27"/>
      <c r="Z405" s="106"/>
      <c r="AA405" s="106"/>
      <c r="AB405" s="106"/>
    </row>
    <row r="406" spans="1:28" x14ac:dyDescent="0.45">
      <c r="A406" s="105"/>
      <c r="B406" s="104"/>
      <c r="C406" s="104"/>
      <c r="D406" s="21"/>
      <c r="E406" s="107"/>
      <c r="F406" s="107"/>
      <c r="G406" s="107"/>
      <c r="H406" s="27"/>
      <c r="I406" s="107"/>
      <c r="J406" s="107"/>
      <c r="K406" s="107"/>
      <c r="L406" s="107"/>
      <c r="M406" s="108"/>
      <c r="N406" s="108"/>
      <c r="O406" s="108"/>
      <c r="P406" s="108"/>
      <c r="Q406" s="27"/>
      <c r="R406" s="106"/>
      <c r="S406" s="106"/>
      <c r="T406" s="106"/>
      <c r="U406" s="27"/>
      <c r="V406" s="107"/>
      <c r="W406" s="107"/>
      <c r="X406" s="107"/>
      <c r="Y406" s="27"/>
      <c r="Z406" s="106"/>
      <c r="AA406" s="106"/>
      <c r="AB406" s="106"/>
    </row>
    <row r="407" spans="1:28" x14ac:dyDescent="0.45">
      <c r="A407" s="177" t="s">
        <v>125</v>
      </c>
      <c r="B407" s="177"/>
      <c r="C407" s="177"/>
      <c r="D407" s="177"/>
      <c r="E407" s="177"/>
      <c r="F407" s="177"/>
      <c r="G407" s="177"/>
      <c r="H407" s="177"/>
      <c r="I407" s="177"/>
      <c r="S407" s="518" t="s">
        <v>163</v>
      </c>
      <c r="T407" s="519"/>
      <c r="U407" s="519"/>
      <c r="V407" s="519"/>
      <c r="W407" s="519"/>
      <c r="X407" s="519"/>
      <c r="Y407" s="519"/>
      <c r="Z407" s="519"/>
      <c r="AA407" s="519"/>
      <c r="AB407" s="519"/>
    </row>
    <row r="408" spans="1:28" x14ac:dyDescent="0.45">
      <c r="A408" s="177"/>
      <c r="B408" s="177"/>
      <c r="C408" s="177"/>
      <c r="D408" s="177"/>
      <c r="E408" s="177"/>
      <c r="F408" s="177"/>
      <c r="G408" s="177"/>
      <c r="H408" s="177"/>
      <c r="I408" s="177"/>
      <c r="S408" s="520"/>
      <c r="T408" s="520"/>
      <c r="U408" s="520"/>
      <c r="V408" s="520"/>
      <c r="W408" s="520"/>
      <c r="X408" s="520"/>
      <c r="Y408" s="520"/>
      <c r="Z408" s="520"/>
      <c r="AA408" s="520"/>
      <c r="AB408" s="520"/>
    </row>
    <row r="409" spans="1:28" x14ac:dyDescent="0.45">
      <c r="A409" s="177"/>
      <c r="B409" s="177"/>
      <c r="C409" s="177"/>
      <c r="D409" s="177"/>
      <c r="E409" s="177"/>
      <c r="F409" s="177"/>
      <c r="G409" s="177"/>
      <c r="H409" s="177"/>
      <c r="I409" s="177"/>
      <c r="S409" s="520"/>
      <c r="T409" s="520"/>
      <c r="U409" s="520"/>
      <c r="V409" s="520"/>
      <c r="W409" s="520"/>
      <c r="X409" s="520"/>
      <c r="Y409" s="520"/>
      <c r="Z409" s="520"/>
      <c r="AA409" s="520"/>
      <c r="AB409" s="520"/>
    </row>
    <row r="410" spans="1:28" x14ac:dyDescent="0.45">
      <c r="A410" s="177"/>
      <c r="B410" s="177"/>
      <c r="C410" s="177"/>
      <c r="D410" s="177"/>
      <c r="E410" s="177"/>
      <c r="F410" s="177"/>
      <c r="G410" s="177"/>
      <c r="H410" s="177"/>
      <c r="I410" s="177"/>
    </row>
    <row r="411" spans="1:28" x14ac:dyDescent="0.45">
      <c r="A411" s="330" t="s">
        <v>139</v>
      </c>
      <c r="B411" s="330"/>
      <c r="C411" s="330"/>
      <c r="D411" s="330"/>
      <c r="E411" s="517">
        <f>G8</f>
        <v>0</v>
      </c>
      <c r="F411" s="517"/>
      <c r="G411" s="517"/>
      <c r="H411" s="517"/>
      <c r="I411" s="178" t="s">
        <v>126</v>
      </c>
      <c r="J411" s="178"/>
      <c r="K411" s="178"/>
      <c r="L411" s="178"/>
      <c r="M411" s="517">
        <f>P8</f>
        <v>0</v>
      </c>
      <c r="N411" s="517"/>
      <c r="O411" s="517"/>
      <c r="P411" s="517"/>
      <c r="Q411" s="517"/>
      <c r="R411" s="517"/>
      <c r="S411" s="178" t="s">
        <v>0</v>
      </c>
      <c r="T411" s="178"/>
      <c r="U411" s="178"/>
      <c r="V411" s="178"/>
      <c r="W411" s="516">
        <f>G9</f>
        <v>0</v>
      </c>
      <c r="X411" s="516"/>
      <c r="Y411" s="516"/>
      <c r="Z411" s="516"/>
      <c r="AA411" s="516"/>
      <c r="AB411" s="516"/>
    </row>
    <row r="413" spans="1:28" x14ac:dyDescent="0.45">
      <c r="A413" s="323" t="s">
        <v>177</v>
      </c>
      <c r="B413" s="324"/>
      <c r="C413" s="324"/>
      <c r="D413" s="324"/>
      <c r="E413" s="324"/>
      <c r="F413" s="324"/>
      <c r="G413" s="324"/>
      <c r="H413" s="324"/>
      <c r="I413" s="324"/>
      <c r="J413" s="324"/>
      <c r="K413" s="324"/>
      <c r="L413" s="324"/>
      <c r="M413" s="324"/>
      <c r="N413" s="324"/>
      <c r="O413" s="324"/>
      <c r="P413" s="324"/>
      <c r="Q413" s="324"/>
      <c r="R413" s="324"/>
      <c r="S413" s="324"/>
      <c r="T413" s="324"/>
      <c r="U413" s="324"/>
      <c r="V413" s="324"/>
      <c r="W413" s="324"/>
      <c r="X413" s="324"/>
      <c r="Y413" s="324"/>
      <c r="Z413" s="324"/>
      <c r="AA413" s="324"/>
      <c r="AB413" s="492"/>
    </row>
    <row r="414" spans="1:28" x14ac:dyDescent="0.45">
      <c r="A414" s="141"/>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c r="AA414" s="134"/>
      <c r="AB414" s="186"/>
    </row>
    <row r="415" spans="1:28" x14ac:dyDescent="0.45">
      <c r="A415" s="141"/>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c r="AA415" s="134"/>
      <c r="AB415" s="186"/>
    </row>
    <row r="416" spans="1:28" x14ac:dyDescent="0.45">
      <c r="A416" s="141"/>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c r="AA416" s="134"/>
      <c r="AB416" s="186"/>
    </row>
    <row r="417" spans="1:28" x14ac:dyDescent="0.45">
      <c r="A417" s="141"/>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c r="AA417" s="134"/>
      <c r="AB417" s="186"/>
    </row>
    <row r="418" spans="1:28" x14ac:dyDescent="0.45">
      <c r="A418" s="141"/>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c r="AA418" s="134"/>
      <c r="AB418" s="186"/>
    </row>
    <row r="419" spans="1:28" x14ac:dyDescent="0.45">
      <c r="A419" s="141"/>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c r="AA419" s="134"/>
      <c r="AB419" s="186"/>
    </row>
    <row r="420" spans="1:28" x14ac:dyDescent="0.45">
      <c r="A420" s="141"/>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c r="AA420" s="134"/>
      <c r="AB420" s="186"/>
    </row>
    <row r="421" spans="1:28" x14ac:dyDescent="0.45">
      <c r="A421" s="187"/>
      <c r="B421" s="188"/>
      <c r="C421" s="188"/>
      <c r="D421" s="188"/>
      <c r="E421" s="188"/>
      <c r="F421" s="188"/>
      <c r="G421" s="188"/>
      <c r="H421" s="188"/>
      <c r="I421" s="188"/>
      <c r="J421" s="188"/>
      <c r="K421" s="188"/>
      <c r="L421" s="188"/>
      <c r="M421" s="188"/>
      <c r="N421" s="188"/>
      <c r="O421" s="188"/>
      <c r="P421" s="188"/>
      <c r="Q421" s="188"/>
      <c r="R421" s="188"/>
      <c r="S421" s="188"/>
      <c r="T421" s="188"/>
      <c r="U421" s="188"/>
      <c r="V421" s="188"/>
      <c r="W421" s="188"/>
      <c r="X421" s="188"/>
      <c r="Y421" s="188"/>
      <c r="Z421" s="188"/>
      <c r="AA421" s="188"/>
      <c r="AB421" s="189"/>
    </row>
    <row r="422" spans="1:28" x14ac:dyDescent="0.45">
      <c r="A422" s="323" t="s">
        <v>160</v>
      </c>
      <c r="B422" s="324"/>
      <c r="C422" s="324"/>
      <c r="D422" s="324"/>
      <c r="E422" s="324"/>
      <c r="F422" s="324"/>
      <c r="G422" s="324"/>
      <c r="H422" s="324"/>
      <c r="I422" s="324"/>
      <c r="J422" s="324"/>
      <c r="K422" s="324"/>
      <c r="L422" s="324"/>
      <c r="M422" s="324"/>
      <c r="N422" s="324"/>
      <c r="O422" s="324"/>
      <c r="P422" s="324"/>
      <c r="Q422" s="324"/>
      <c r="R422" s="324"/>
      <c r="S422" s="324"/>
      <c r="T422" s="324"/>
      <c r="U422" s="324"/>
      <c r="V422" s="324"/>
      <c r="W422" s="324"/>
      <c r="X422" s="324"/>
      <c r="Y422" s="324"/>
      <c r="Z422" s="324"/>
      <c r="AA422" s="324"/>
      <c r="AB422" s="492"/>
    </row>
    <row r="423" spans="1:28" x14ac:dyDescent="0.45">
      <c r="A423" s="141"/>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c r="AA423" s="134"/>
      <c r="AB423" s="186"/>
    </row>
    <row r="424" spans="1:28" x14ac:dyDescent="0.45">
      <c r="A424" s="485"/>
      <c r="B424" s="486"/>
      <c r="C424" s="486"/>
      <c r="D424" s="486"/>
      <c r="E424" s="486"/>
      <c r="F424" s="486"/>
      <c r="G424" s="486"/>
      <c r="H424" s="486"/>
      <c r="I424" s="486"/>
      <c r="J424" s="486"/>
      <c r="K424" s="486"/>
      <c r="L424" s="486"/>
      <c r="M424" s="486"/>
      <c r="N424" s="486"/>
      <c r="O424" s="486"/>
      <c r="P424" s="486"/>
      <c r="Q424" s="486"/>
      <c r="R424" s="486"/>
      <c r="S424" s="486"/>
      <c r="T424" s="486"/>
      <c r="U424" s="486"/>
      <c r="V424" s="486"/>
      <c r="W424" s="486"/>
      <c r="X424" s="486"/>
      <c r="Y424" s="486"/>
      <c r="Z424" s="486"/>
      <c r="AA424" s="486"/>
      <c r="AB424" s="487"/>
    </row>
    <row r="425" spans="1:28" x14ac:dyDescent="0.45">
      <c r="A425" s="485"/>
      <c r="B425" s="486"/>
      <c r="C425" s="486"/>
      <c r="D425" s="486"/>
      <c r="E425" s="486"/>
      <c r="F425" s="486"/>
      <c r="G425" s="486"/>
      <c r="H425" s="486"/>
      <c r="I425" s="486"/>
      <c r="J425" s="486"/>
      <c r="K425" s="486"/>
      <c r="L425" s="486"/>
      <c r="M425" s="486"/>
      <c r="N425" s="486"/>
      <c r="O425" s="486"/>
      <c r="P425" s="486"/>
      <c r="Q425" s="486"/>
      <c r="R425" s="486"/>
      <c r="S425" s="486"/>
      <c r="T425" s="486"/>
      <c r="U425" s="486"/>
      <c r="V425" s="486"/>
      <c r="W425" s="486"/>
      <c r="X425" s="486"/>
      <c r="Y425" s="486"/>
      <c r="Z425" s="486"/>
      <c r="AA425" s="486"/>
      <c r="AB425" s="487"/>
    </row>
    <row r="426" spans="1:28" x14ac:dyDescent="0.45">
      <c r="A426" s="485"/>
      <c r="B426" s="486"/>
      <c r="C426" s="486"/>
      <c r="D426" s="486"/>
      <c r="E426" s="486"/>
      <c r="F426" s="486"/>
      <c r="G426" s="486"/>
      <c r="H426" s="486"/>
      <c r="I426" s="486"/>
      <c r="J426" s="486"/>
      <c r="K426" s="486"/>
      <c r="L426" s="486"/>
      <c r="M426" s="486"/>
      <c r="N426" s="486"/>
      <c r="O426" s="486"/>
      <c r="P426" s="486"/>
      <c r="Q426" s="486"/>
      <c r="R426" s="486"/>
      <c r="S426" s="486"/>
      <c r="T426" s="486"/>
      <c r="U426" s="486"/>
      <c r="V426" s="486"/>
      <c r="W426" s="486"/>
      <c r="X426" s="486"/>
      <c r="Y426" s="486"/>
      <c r="Z426" s="486"/>
      <c r="AA426" s="486"/>
      <c r="AB426" s="487"/>
    </row>
    <row r="427" spans="1:28" x14ac:dyDescent="0.45">
      <c r="A427" s="485"/>
      <c r="B427" s="486"/>
      <c r="C427" s="486"/>
      <c r="D427" s="486"/>
      <c r="E427" s="486"/>
      <c r="F427" s="486"/>
      <c r="G427" s="486"/>
      <c r="H427" s="486"/>
      <c r="I427" s="486"/>
      <c r="J427" s="486"/>
      <c r="K427" s="486"/>
      <c r="L427" s="486"/>
      <c r="M427" s="486"/>
      <c r="N427" s="486"/>
      <c r="O427" s="486"/>
      <c r="P427" s="486"/>
      <c r="Q427" s="486"/>
      <c r="R427" s="486"/>
      <c r="S427" s="486"/>
      <c r="T427" s="486"/>
      <c r="U427" s="486"/>
      <c r="V427" s="486"/>
      <c r="W427" s="486"/>
      <c r="X427" s="486"/>
      <c r="Y427" s="486"/>
      <c r="Z427" s="486"/>
      <c r="AA427" s="486"/>
      <c r="AB427" s="487"/>
    </row>
    <row r="428" spans="1:28" x14ac:dyDescent="0.45">
      <c r="A428" s="485"/>
      <c r="B428" s="486"/>
      <c r="C428" s="486"/>
      <c r="D428" s="486"/>
      <c r="E428" s="486"/>
      <c r="F428" s="486"/>
      <c r="G428" s="486"/>
      <c r="H428" s="486"/>
      <c r="I428" s="486"/>
      <c r="J428" s="486"/>
      <c r="K428" s="486"/>
      <c r="L428" s="486"/>
      <c r="M428" s="486"/>
      <c r="N428" s="486"/>
      <c r="O428" s="486"/>
      <c r="P428" s="486"/>
      <c r="Q428" s="486"/>
      <c r="R428" s="486"/>
      <c r="S428" s="486"/>
      <c r="T428" s="486"/>
      <c r="U428" s="486"/>
      <c r="V428" s="486"/>
      <c r="W428" s="486"/>
      <c r="X428" s="486"/>
      <c r="Y428" s="486"/>
      <c r="Z428" s="486"/>
      <c r="AA428" s="486"/>
      <c r="AB428" s="487"/>
    </row>
    <row r="429" spans="1:28" x14ac:dyDescent="0.45">
      <c r="A429" s="488"/>
      <c r="B429" s="414"/>
      <c r="C429" s="414"/>
      <c r="D429" s="414"/>
      <c r="E429" s="414"/>
      <c r="F429" s="414"/>
      <c r="G429" s="414"/>
      <c r="H429" s="414"/>
      <c r="I429" s="414"/>
      <c r="J429" s="414"/>
      <c r="K429" s="414"/>
      <c r="L429" s="414"/>
      <c r="M429" s="414"/>
      <c r="N429" s="414"/>
      <c r="O429" s="414"/>
      <c r="P429" s="414"/>
      <c r="Q429" s="414"/>
      <c r="R429" s="414"/>
      <c r="S429" s="414"/>
      <c r="T429" s="414"/>
      <c r="U429" s="414"/>
      <c r="V429" s="414"/>
      <c r="W429" s="414"/>
      <c r="X429" s="414"/>
      <c r="Y429" s="414"/>
      <c r="Z429" s="414"/>
      <c r="AA429" s="414"/>
      <c r="AB429" s="415"/>
    </row>
    <row r="430" spans="1:28" x14ac:dyDescent="0.45">
      <c r="A430" s="493" t="s">
        <v>173</v>
      </c>
      <c r="B430" s="494"/>
      <c r="C430" s="494"/>
      <c r="D430" s="494"/>
      <c r="E430" s="494"/>
      <c r="F430" s="494"/>
      <c r="G430" s="494"/>
      <c r="H430" s="494"/>
      <c r="I430" s="494"/>
      <c r="J430" s="494"/>
      <c r="K430" s="494"/>
      <c r="L430" s="494"/>
      <c r="M430" s="494"/>
      <c r="N430" s="494"/>
      <c r="O430" s="494"/>
      <c r="P430" s="494"/>
      <c r="Q430" s="494"/>
      <c r="R430" s="494"/>
      <c r="S430" s="494"/>
      <c r="T430" s="494"/>
      <c r="U430" s="494"/>
      <c r="V430" s="494"/>
      <c r="W430" s="494"/>
      <c r="X430" s="494"/>
      <c r="Y430" s="494"/>
      <c r="Z430" s="494"/>
      <c r="AA430" s="494"/>
      <c r="AB430" s="495"/>
    </row>
    <row r="431" spans="1:28" x14ac:dyDescent="0.45">
      <c r="A431" s="496"/>
      <c r="B431" s="497"/>
      <c r="C431" s="497"/>
      <c r="D431" s="497"/>
      <c r="E431" s="497"/>
      <c r="F431" s="497"/>
      <c r="G431" s="497"/>
      <c r="H431" s="497"/>
      <c r="I431" s="497"/>
      <c r="J431" s="497"/>
      <c r="K431" s="497"/>
      <c r="L431" s="497"/>
      <c r="M431" s="497"/>
      <c r="N431" s="497"/>
      <c r="O431" s="497"/>
      <c r="P431" s="497"/>
      <c r="Q431" s="497"/>
      <c r="R431" s="497"/>
      <c r="S431" s="497"/>
      <c r="T431" s="497"/>
      <c r="U431" s="497"/>
      <c r="V431" s="497"/>
      <c r="W431" s="497"/>
      <c r="X431" s="497"/>
      <c r="Y431" s="497"/>
      <c r="Z431" s="497"/>
      <c r="AA431" s="497"/>
      <c r="AB431" s="498"/>
    </row>
    <row r="432" spans="1:28" x14ac:dyDescent="0.45">
      <c r="A432" s="223" t="s">
        <v>109</v>
      </c>
      <c r="B432" s="201"/>
      <c r="C432" s="201"/>
      <c r="D432" s="201"/>
      <c r="E432" s="201"/>
      <c r="F432" s="201"/>
      <c r="G432" s="201"/>
      <c r="H432" s="252"/>
      <c r="I432" s="252"/>
      <c r="J432" s="252"/>
      <c r="K432" s="252"/>
      <c r="L432" s="252"/>
      <c r="M432" s="252"/>
      <c r="N432" s="252"/>
      <c r="O432" s="252"/>
      <c r="P432" s="252"/>
      <c r="Q432" s="252"/>
      <c r="R432" s="252"/>
      <c r="S432" s="252"/>
      <c r="T432" s="252"/>
      <c r="U432" s="252"/>
      <c r="V432" s="252"/>
      <c r="W432" s="252"/>
      <c r="X432" s="252"/>
      <c r="Y432" s="252"/>
      <c r="Z432" s="252"/>
      <c r="AA432" s="252"/>
      <c r="AB432" s="253"/>
    </row>
    <row r="433" spans="1:28" x14ac:dyDescent="0.45">
      <c r="A433" s="223" t="s">
        <v>110</v>
      </c>
      <c r="B433" s="201"/>
      <c r="C433" s="201"/>
      <c r="D433" s="201"/>
      <c r="E433" s="201"/>
      <c r="F433" s="201"/>
      <c r="G433" s="201"/>
      <c r="H433" s="252"/>
      <c r="I433" s="252"/>
      <c r="J433" s="252"/>
      <c r="K433" s="252"/>
      <c r="L433" s="252"/>
      <c r="M433" s="252"/>
      <c r="N433" s="252"/>
      <c r="O433" s="252"/>
      <c r="P433" s="252"/>
      <c r="Q433" s="252"/>
      <c r="R433" s="252"/>
      <c r="S433" s="252"/>
      <c r="T433" s="252"/>
      <c r="U433" s="252"/>
      <c r="V433" s="252"/>
      <c r="W433" s="252"/>
      <c r="X433" s="252"/>
      <c r="Y433" s="252"/>
      <c r="Z433" s="252"/>
      <c r="AA433" s="252"/>
      <c r="AB433" s="253"/>
    </row>
    <row r="434" spans="1:28" x14ac:dyDescent="0.45">
      <c r="A434" s="223" t="s">
        <v>9</v>
      </c>
      <c r="B434" s="201"/>
      <c r="C434" s="201"/>
      <c r="D434" s="201"/>
      <c r="E434" s="201"/>
      <c r="F434" s="201"/>
      <c r="G434" s="201"/>
      <c r="H434" s="252"/>
      <c r="I434" s="252"/>
      <c r="J434" s="252"/>
      <c r="K434" s="252"/>
      <c r="L434" s="252"/>
      <c r="M434" s="252"/>
      <c r="N434" s="252"/>
      <c r="O434" s="252"/>
      <c r="P434" s="252"/>
      <c r="Q434" s="252"/>
      <c r="R434" s="252"/>
      <c r="S434" s="252"/>
      <c r="T434" s="252"/>
      <c r="U434" s="252"/>
      <c r="V434" s="252"/>
      <c r="W434" s="252"/>
      <c r="X434" s="252"/>
      <c r="Y434" s="252"/>
      <c r="Z434" s="252"/>
      <c r="AA434" s="252"/>
      <c r="AB434" s="253"/>
    </row>
    <row r="435" spans="1:28" x14ac:dyDescent="0.45">
      <c r="A435" s="69"/>
      <c r="B435" s="19"/>
      <c r="C435" s="19"/>
      <c r="D435" s="19"/>
      <c r="E435" s="19"/>
      <c r="F435" s="23"/>
      <c r="G435" s="23"/>
      <c r="H435" s="83"/>
      <c r="I435" s="23"/>
      <c r="J435" s="23"/>
      <c r="K435" s="23"/>
      <c r="L435" s="23"/>
      <c r="M435" s="23"/>
      <c r="N435" s="23"/>
      <c r="O435" s="23"/>
      <c r="P435" s="23"/>
      <c r="Q435" s="23"/>
      <c r="R435" s="23"/>
      <c r="S435" s="23"/>
      <c r="T435" s="23"/>
      <c r="U435" s="23"/>
      <c r="V435" s="23"/>
      <c r="W435" s="23"/>
      <c r="X435" s="23"/>
      <c r="Y435" s="23"/>
      <c r="Z435" s="23"/>
      <c r="AA435" s="23"/>
      <c r="AB435" s="24"/>
    </row>
    <row r="436" spans="1:28" x14ac:dyDescent="0.45">
      <c r="A436" s="489" t="s">
        <v>107</v>
      </c>
      <c r="B436" s="490"/>
      <c r="C436" s="490"/>
      <c r="D436" s="490"/>
      <c r="E436" s="490"/>
      <c r="F436" s="490"/>
      <c r="G436" s="490"/>
      <c r="H436" s="490"/>
      <c r="I436" s="490"/>
      <c r="J436" s="490"/>
      <c r="K436" s="490"/>
      <c r="L436" s="490"/>
      <c r="M436" s="490"/>
      <c r="N436" s="490"/>
      <c r="O436" s="490"/>
      <c r="P436" s="490"/>
      <c r="Q436" s="490"/>
      <c r="R436" s="490"/>
      <c r="S436" s="490"/>
      <c r="T436" s="490"/>
      <c r="U436" s="490"/>
      <c r="V436" s="490"/>
      <c r="W436" s="490"/>
      <c r="X436" s="490"/>
      <c r="Y436" s="490"/>
      <c r="Z436" s="490"/>
      <c r="AA436" s="490"/>
      <c r="AB436" s="491"/>
    </row>
    <row r="437" spans="1:28" x14ac:dyDescent="0.45">
      <c r="A437" s="489"/>
      <c r="B437" s="490"/>
      <c r="C437" s="490"/>
      <c r="D437" s="490"/>
      <c r="E437" s="490"/>
      <c r="F437" s="490"/>
      <c r="G437" s="490"/>
      <c r="H437" s="490"/>
      <c r="I437" s="490"/>
      <c r="J437" s="490"/>
      <c r="K437" s="490"/>
      <c r="L437" s="490"/>
      <c r="M437" s="490"/>
      <c r="N437" s="490"/>
      <c r="O437" s="490"/>
      <c r="P437" s="490"/>
      <c r="Q437" s="490"/>
      <c r="R437" s="490"/>
      <c r="S437" s="490"/>
      <c r="T437" s="490"/>
      <c r="U437" s="490"/>
      <c r="V437" s="490"/>
      <c r="W437" s="490"/>
      <c r="X437" s="490"/>
      <c r="Y437" s="490"/>
      <c r="Z437" s="490"/>
      <c r="AA437" s="490"/>
      <c r="AB437" s="491"/>
    </row>
    <row r="438" spans="1:28" x14ac:dyDescent="0.45">
      <c r="A438" s="489"/>
      <c r="B438" s="490"/>
      <c r="C438" s="490"/>
      <c r="D438" s="490"/>
      <c r="E438" s="490"/>
      <c r="F438" s="490"/>
      <c r="G438" s="490"/>
      <c r="H438" s="490"/>
      <c r="I438" s="490"/>
      <c r="J438" s="490"/>
      <c r="K438" s="490"/>
      <c r="L438" s="490"/>
      <c r="M438" s="490"/>
      <c r="N438" s="490"/>
      <c r="O438" s="490"/>
      <c r="P438" s="490"/>
      <c r="Q438" s="490"/>
      <c r="R438" s="490"/>
      <c r="S438" s="490"/>
      <c r="T438" s="490"/>
      <c r="U438" s="490"/>
      <c r="V438" s="490"/>
      <c r="W438" s="490"/>
      <c r="X438" s="490"/>
      <c r="Y438" s="490"/>
      <c r="Z438" s="490"/>
      <c r="AA438" s="490"/>
      <c r="AB438" s="491"/>
    </row>
    <row r="439" spans="1:28" x14ac:dyDescent="0.45">
      <c r="A439" s="39"/>
      <c r="B439" s="16"/>
      <c r="C439" s="16"/>
      <c r="D439" s="16"/>
      <c r="E439" s="16"/>
      <c r="F439" s="25"/>
      <c r="G439" s="25"/>
      <c r="H439" s="25"/>
      <c r="I439" s="25"/>
      <c r="J439" s="25"/>
      <c r="K439" s="25"/>
      <c r="L439" s="25"/>
      <c r="M439" s="25"/>
      <c r="N439" s="25"/>
      <c r="O439" s="25"/>
      <c r="P439" s="25"/>
      <c r="Q439" s="25"/>
      <c r="R439" s="25"/>
      <c r="S439" s="25"/>
      <c r="T439" s="25"/>
      <c r="U439" s="25"/>
      <c r="V439" s="25"/>
      <c r="W439" s="25"/>
      <c r="X439" s="25"/>
      <c r="Y439" s="25"/>
      <c r="Z439" s="25"/>
      <c r="AA439" s="25"/>
      <c r="AB439" s="26"/>
    </row>
    <row r="440" spans="1:28" x14ac:dyDescent="0.45">
      <c r="A440" s="239" t="s">
        <v>108</v>
      </c>
      <c r="B440" s="240"/>
      <c r="C440" s="240"/>
      <c r="D440" s="240"/>
      <c r="E440" s="240"/>
      <c r="F440" s="240"/>
      <c r="G440" s="240"/>
      <c r="H440" s="240"/>
      <c r="I440" s="240"/>
      <c r="J440" s="240"/>
      <c r="K440" s="240"/>
      <c r="L440" s="240"/>
      <c r="M440" s="240"/>
      <c r="N440" s="240"/>
      <c r="O440" s="240"/>
      <c r="P440" s="240"/>
      <c r="Q440" s="240"/>
      <c r="R440" s="240"/>
      <c r="S440" s="240"/>
      <c r="T440" s="240"/>
      <c r="U440" s="240"/>
      <c r="V440" s="240"/>
      <c r="W440" s="240"/>
      <c r="X440" s="240"/>
      <c r="Y440" s="240"/>
      <c r="Z440" s="240"/>
      <c r="AA440" s="240"/>
      <c r="AB440" s="241"/>
    </row>
    <row r="441" spans="1:28" x14ac:dyDescent="0.45">
      <c r="A441" s="485"/>
      <c r="B441" s="486"/>
      <c r="C441" s="486"/>
      <c r="D441" s="486"/>
      <c r="E441" s="486"/>
      <c r="F441" s="486"/>
      <c r="G441" s="486"/>
      <c r="H441" s="486"/>
      <c r="I441" s="486"/>
      <c r="J441" s="486"/>
      <c r="K441" s="486"/>
      <c r="L441" s="486"/>
      <c r="M441" s="486"/>
      <c r="N441" s="486"/>
      <c r="O441" s="486"/>
      <c r="P441" s="486"/>
      <c r="Q441" s="486"/>
      <c r="R441" s="486"/>
      <c r="S441" s="486"/>
      <c r="T441" s="486"/>
      <c r="U441" s="486"/>
      <c r="V441" s="486"/>
      <c r="W441" s="486"/>
      <c r="X441" s="486"/>
      <c r="Y441" s="486"/>
      <c r="Z441" s="486"/>
      <c r="AA441" s="486"/>
      <c r="AB441" s="487"/>
    </row>
    <row r="442" spans="1:28" x14ac:dyDescent="0.45">
      <c r="A442" s="485"/>
      <c r="B442" s="486"/>
      <c r="C442" s="486"/>
      <c r="D442" s="486"/>
      <c r="E442" s="486"/>
      <c r="F442" s="486"/>
      <c r="G442" s="486"/>
      <c r="H442" s="486"/>
      <c r="I442" s="486"/>
      <c r="J442" s="486"/>
      <c r="K442" s="486"/>
      <c r="L442" s="486"/>
      <c r="M442" s="486"/>
      <c r="N442" s="486"/>
      <c r="O442" s="486"/>
      <c r="P442" s="486"/>
      <c r="Q442" s="486"/>
      <c r="R442" s="486"/>
      <c r="S442" s="486"/>
      <c r="T442" s="486"/>
      <c r="U442" s="486"/>
      <c r="V442" s="486"/>
      <c r="W442" s="486"/>
      <c r="X442" s="486"/>
      <c r="Y442" s="486"/>
      <c r="Z442" s="486"/>
      <c r="AA442" s="486"/>
      <c r="AB442" s="487"/>
    </row>
    <row r="443" spans="1:28" x14ac:dyDescent="0.45">
      <c r="A443" s="485"/>
      <c r="B443" s="486"/>
      <c r="C443" s="486"/>
      <c r="D443" s="486"/>
      <c r="E443" s="486"/>
      <c r="F443" s="486"/>
      <c r="G443" s="486"/>
      <c r="H443" s="486"/>
      <c r="I443" s="486"/>
      <c r="J443" s="486"/>
      <c r="K443" s="486"/>
      <c r="L443" s="486"/>
      <c r="M443" s="486"/>
      <c r="N443" s="486"/>
      <c r="O443" s="486"/>
      <c r="P443" s="486"/>
      <c r="Q443" s="486"/>
      <c r="R443" s="486"/>
      <c r="S443" s="486"/>
      <c r="T443" s="486"/>
      <c r="U443" s="486"/>
      <c r="V443" s="486"/>
      <c r="W443" s="486"/>
      <c r="X443" s="486"/>
      <c r="Y443" s="486"/>
      <c r="Z443" s="486"/>
      <c r="AA443" s="486"/>
      <c r="AB443" s="487"/>
    </row>
    <row r="444" spans="1:28" x14ac:dyDescent="0.45">
      <c r="A444" s="485"/>
      <c r="B444" s="486"/>
      <c r="C444" s="486"/>
      <c r="D444" s="486"/>
      <c r="E444" s="486"/>
      <c r="F444" s="486"/>
      <c r="G444" s="486"/>
      <c r="H444" s="486"/>
      <c r="I444" s="486"/>
      <c r="J444" s="486"/>
      <c r="K444" s="486"/>
      <c r="L444" s="486"/>
      <c r="M444" s="486"/>
      <c r="N444" s="486"/>
      <c r="O444" s="486"/>
      <c r="P444" s="486"/>
      <c r="Q444" s="486"/>
      <c r="R444" s="486"/>
      <c r="S444" s="486"/>
      <c r="T444" s="486"/>
      <c r="U444" s="486"/>
      <c r="V444" s="486"/>
      <c r="W444" s="486"/>
      <c r="X444" s="486"/>
      <c r="Y444" s="486"/>
      <c r="Z444" s="486"/>
      <c r="AA444" s="486"/>
      <c r="AB444" s="487"/>
    </row>
    <row r="445" spans="1:28" x14ac:dyDescent="0.45">
      <c r="A445" s="485"/>
      <c r="B445" s="486"/>
      <c r="C445" s="486"/>
      <c r="D445" s="486"/>
      <c r="E445" s="486"/>
      <c r="F445" s="486"/>
      <c r="G445" s="486"/>
      <c r="H445" s="486"/>
      <c r="I445" s="486"/>
      <c r="J445" s="486"/>
      <c r="K445" s="486"/>
      <c r="L445" s="486"/>
      <c r="M445" s="486"/>
      <c r="N445" s="486"/>
      <c r="O445" s="486"/>
      <c r="P445" s="486"/>
      <c r="Q445" s="486"/>
      <c r="R445" s="486"/>
      <c r="S445" s="486"/>
      <c r="T445" s="486"/>
      <c r="U445" s="486"/>
      <c r="V445" s="486"/>
      <c r="W445" s="486"/>
      <c r="X445" s="486"/>
      <c r="Y445" s="486"/>
      <c r="Z445" s="486"/>
      <c r="AA445" s="486"/>
      <c r="AB445" s="487"/>
    </row>
    <row r="446" spans="1:28" x14ac:dyDescent="0.45">
      <c r="A446" s="485"/>
      <c r="B446" s="486"/>
      <c r="C446" s="486"/>
      <c r="D446" s="486"/>
      <c r="E446" s="486"/>
      <c r="F446" s="486"/>
      <c r="G446" s="486"/>
      <c r="H446" s="486"/>
      <c r="I446" s="486"/>
      <c r="J446" s="486"/>
      <c r="K446" s="486"/>
      <c r="L446" s="486"/>
      <c r="M446" s="486"/>
      <c r="N446" s="486"/>
      <c r="O446" s="486"/>
      <c r="P446" s="486"/>
      <c r="Q446" s="486"/>
      <c r="R446" s="486"/>
      <c r="S446" s="486"/>
      <c r="T446" s="486"/>
      <c r="U446" s="486"/>
      <c r="V446" s="486"/>
      <c r="W446" s="486"/>
      <c r="X446" s="486"/>
      <c r="Y446" s="486"/>
      <c r="Z446" s="486"/>
      <c r="AA446" s="486"/>
      <c r="AB446" s="487"/>
    </row>
    <row r="447" spans="1:28" x14ac:dyDescent="0.45">
      <c r="A447" s="488"/>
      <c r="B447" s="414"/>
      <c r="C447" s="414"/>
      <c r="D447" s="414"/>
      <c r="E447" s="414"/>
      <c r="F447" s="414"/>
      <c r="G447" s="414"/>
      <c r="H447" s="414"/>
      <c r="I447" s="414"/>
      <c r="J447" s="414"/>
      <c r="K447" s="414"/>
      <c r="L447" s="414"/>
      <c r="M447" s="414"/>
      <c r="N447" s="414"/>
      <c r="O447" s="414"/>
      <c r="P447" s="414"/>
      <c r="Q447" s="414"/>
      <c r="R447" s="414"/>
      <c r="S447" s="414"/>
      <c r="T447" s="414"/>
      <c r="U447" s="414"/>
      <c r="V447" s="414"/>
      <c r="W447" s="414"/>
      <c r="X447" s="414"/>
      <c r="Y447" s="414"/>
      <c r="Z447" s="414"/>
      <c r="AA447" s="414"/>
      <c r="AB447" s="415"/>
    </row>
    <row r="448" spans="1:28" x14ac:dyDescent="0.45">
      <c r="A448" s="239" t="s">
        <v>174</v>
      </c>
      <c r="B448" s="240"/>
      <c r="C448" s="240"/>
      <c r="D448" s="240"/>
      <c r="E448" s="240"/>
      <c r="F448" s="240"/>
      <c r="G448" s="240"/>
      <c r="H448" s="240"/>
      <c r="I448" s="240"/>
      <c r="J448" s="240"/>
      <c r="K448" s="240"/>
      <c r="L448" s="240"/>
      <c r="M448" s="240"/>
      <c r="N448" s="240"/>
      <c r="O448" s="240"/>
      <c r="P448" s="240"/>
      <c r="Q448" s="240"/>
      <c r="R448" s="240"/>
      <c r="S448" s="240"/>
      <c r="T448" s="240"/>
      <c r="U448" s="240"/>
      <c r="V448" s="240"/>
      <c r="W448" s="240"/>
      <c r="X448" s="240"/>
      <c r="Y448" s="240"/>
      <c r="Z448" s="240"/>
      <c r="AA448" s="240"/>
      <c r="AB448" s="241"/>
    </row>
    <row r="449" spans="1:28" x14ac:dyDescent="0.45">
      <c r="A449" s="485"/>
      <c r="B449" s="486"/>
      <c r="C449" s="486"/>
      <c r="D449" s="486"/>
      <c r="E449" s="486"/>
      <c r="F449" s="486"/>
      <c r="G449" s="486"/>
      <c r="H449" s="486"/>
      <c r="I449" s="486"/>
      <c r="J449" s="486"/>
      <c r="K449" s="486"/>
      <c r="L449" s="486"/>
      <c r="M449" s="486"/>
      <c r="N449" s="486"/>
      <c r="O449" s="486"/>
      <c r="P449" s="486"/>
      <c r="Q449" s="486"/>
      <c r="R449" s="486"/>
      <c r="S449" s="486"/>
      <c r="T449" s="486"/>
      <c r="U449" s="486"/>
      <c r="V449" s="486"/>
      <c r="W449" s="486"/>
      <c r="X449" s="486"/>
      <c r="Y449" s="486"/>
      <c r="Z449" s="486"/>
      <c r="AA449" s="486"/>
      <c r="AB449" s="487"/>
    </row>
    <row r="450" spans="1:28" x14ac:dyDescent="0.45">
      <c r="A450" s="485"/>
      <c r="B450" s="486"/>
      <c r="C450" s="486"/>
      <c r="D450" s="486"/>
      <c r="E450" s="486"/>
      <c r="F450" s="486"/>
      <c r="G450" s="486"/>
      <c r="H450" s="486"/>
      <c r="I450" s="486"/>
      <c r="J450" s="486"/>
      <c r="K450" s="486"/>
      <c r="L450" s="486"/>
      <c r="M450" s="486"/>
      <c r="N450" s="486"/>
      <c r="O450" s="486"/>
      <c r="P450" s="486"/>
      <c r="Q450" s="486"/>
      <c r="R450" s="486"/>
      <c r="S450" s="486"/>
      <c r="T450" s="486"/>
      <c r="U450" s="486"/>
      <c r="V450" s="486"/>
      <c r="W450" s="486"/>
      <c r="X450" s="486"/>
      <c r="Y450" s="486"/>
      <c r="Z450" s="486"/>
      <c r="AA450" s="486"/>
      <c r="AB450" s="487"/>
    </row>
    <row r="451" spans="1:28" x14ac:dyDescent="0.45">
      <c r="A451" s="485"/>
      <c r="B451" s="486"/>
      <c r="C451" s="486"/>
      <c r="D451" s="486"/>
      <c r="E451" s="486"/>
      <c r="F451" s="486"/>
      <c r="G451" s="486"/>
      <c r="H451" s="486"/>
      <c r="I451" s="486"/>
      <c r="J451" s="486"/>
      <c r="K451" s="486"/>
      <c r="L451" s="486"/>
      <c r="M451" s="486"/>
      <c r="N451" s="486"/>
      <c r="O451" s="486"/>
      <c r="P451" s="486"/>
      <c r="Q451" s="486"/>
      <c r="R451" s="486"/>
      <c r="S451" s="486"/>
      <c r="T451" s="486"/>
      <c r="U451" s="486"/>
      <c r="V451" s="486"/>
      <c r="W451" s="486"/>
      <c r="X451" s="486"/>
      <c r="Y451" s="486"/>
      <c r="Z451" s="486"/>
      <c r="AA451" s="486"/>
      <c r="AB451" s="487"/>
    </row>
    <row r="452" spans="1:28" x14ac:dyDescent="0.45">
      <c r="A452" s="485"/>
      <c r="B452" s="486"/>
      <c r="C452" s="486"/>
      <c r="D452" s="486"/>
      <c r="E452" s="486"/>
      <c r="F452" s="486"/>
      <c r="G452" s="486"/>
      <c r="H452" s="486"/>
      <c r="I452" s="486"/>
      <c r="J452" s="486"/>
      <c r="K452" s="486"/>
      <c r="L452" s="486"/>
      <c r="M452" s="486"/>
      <c r="N452" s="486"/>
      <c r="O452" s="486"/>
      <c r="P452" s="486"/>
      <c r="Q452" s="486"/>
      <c r="R452" s="486"/>
      <c r="S452" s="486"/>
      <c r="T452" s="486"/>
      <c r="U452" s="486"/>
      <c r="V452" s="486"/>
      <c r="W452" s="486"/>
      <c r="X452" s="486"/>
      <c r="Y452" s="486"/>
      <c r="Z452" s="486"/>
      <c r="AA452" s="486"/>
      <c r="AB452" s="487"/>
    </row>
    <row r="453" spans="1:28" x14ac:dyDescent="0.45">
      <c r="A453" s="485"/>
      <c r="B453" s="486"/>
      <c r="C453" s="486"/>
      <c r="D453" s="486"/>
      <c r="E453" s="486"/>
      <c r="F453" s="486"/>
      <c r="G453" s="486"/>
      <c r="H453" s="486"/>
      <c r="I453" s="486"/>
      <c r="J453" s="486"/>
      <c r="K453" s="486"/>
      <c r="L453" s="486"/>
      <c r="M453" s="486"/>
      <c r="N453" s="486"/>
      <c r="O453" s="486"/>
      <c r="P453" s="486"/>
      <c r="Q453" s="486"/>
      <c r="R453" s="486"/>
      <c r="S453" s="486"/>
      <c r="T453" s="486"/>
      <c r="U453" s="486"/>
      <c r="V453" s="486"/>
      <c r="W453" s="486"/>
      <c r="X453" s="486"/>
      <c r="Y453" s="486"/>
      <c r="Z453" s="486"/>
      <c r="AA453" s="486"/>
      <c r="AB453" s="487"/>
    </row>
    <row r="454" spans="1:28" x14ac:dyDescent="0.45">
      <c r="A454" s="488"/>
      <c r="B454" s="414"/>
      <c r="C454" s="414"/>
      <c r="D454" s="414"/>
      <c r="E454" s="414"/>
      <c r="F454" s="414"/>
      <c r="G454" s="414"/>
      <c r="H454" s="414"/>
      <c r="I454" s="414"/>
      <c r="J454" s="414"/>
      <c r="K454" s="414"/>
      <c r="L454" s="414"/>
      <c r="M454" s="414"/>
      <c r="N454" s="414"/>
      <c r="O454" s="414"/>
      <c r="P454" s="414"/>
      <c r="Q454" s="414"/>
      <c r="R454" s="414"/>
      <c r="S454" s="414"/>
      <c r="T454" s="414"/>
      <c r="U454" s="414"/>
      <c r="V454" s="414"/>
      <c r="W454" s="414"/>
      <c r="X454" s="414"/>
      <c r="Y454" s="414"/>
      <c r="Z454" s="414"/>
      <c r="AA454" s="414"/>
      <c r="AB454" s="415"/>
    </row>
    <row r="456" spans="1:28" x14ac:dyDescent="0.45">
      <c r="A456" s="345" t="s">
        <v>192</v>
      </c>
      <c r="B456" s="345"/>
      <c r="C456" s="345"/>
      <c r="D456" s="345"/>
      <c r="E456" s="345"/>
      <c r="F456" s="345"/>
      <c r="G456" s="345"/>
      <c r="H456" s="345"/>
      <c r="I456" s="345"/>
      <c r="J456" s="345"/>
      <c r="K456" s="345"/>
      <c r="L456" s="345"/>
      <c r="M456" s="345"/>
      <c r="N456" s="345"/>
      <c r="O456" s="345"/>
      <c r="P456" s="345"/>
      <c r="Q456" s="27"/>
      <c r="R456" s="106"/>
      <c r="S456" s="106"/>
      <c r="T456" s="106"/>
      <c r="U456" s="27"/>
      <c r="V456" s="107"/>
      <c r="W456" s="107"/>
      <c r="X456" s="107"/>
      <c r="Y456" s="27"/>
      <c r="Z456" s="106"/>
      <c r="AA456" s="106"/>
      <c r="AB456" s="106"/>
    </row>
  </sheetData>
  <sheetProtection password="C37D" sheet="1" selectLockedCells="1"/>
  <mergeCells count="517">
    <mergeCell ref="T179:V179"/>
    <mergeCell ref="P179:R179"/>
    <mergeCell ref="L179:N179"/>
    <mergeCell ref="H179:J179"/>
    <mergeCell ref="X195:Z197"/>
    <mergeCell ref="T195:V197"/>
    <mergeCell ref="L195:N197"/>
    <mergeCell ref="H195:J197"/>
    <mergeCell ref="H190:M190"/>
    <mergeCell ref="N190:Q190"/>
    <mergeCell ref="A199:P199"/>
    <mergeCell ref="A251:P251"/>
    <mergeCell ref="A302:P302"/>
    <mergeCell ref="A353:P353"/>
    <mergeCell ref="A405:P405"/>
    <mergeCell ref="A456:P456"/>
    <mergeCell ref="A193:G197"/>
    <mergeCell ref="R201:AB201"/>
    <mergeCell ref="S202:AB202"/>
    <mergeCell ref="S254:AB254"/>
    <mergeCell ref="S305:AB305"/>
    <mergeCell ref="A257:D257"/>
    <mergeCell ref="E257:H257"/>
    <mergeCell ref="H191:M191"/>
    <mergeCell ref="N191:Q191"/>
    <mergeCell ref="A192:AB192"/>
    <mergeCell ref="H193:J194"/>
    <mergeCell ref="K193:K194"/>
    <mergeCell ref="L193:N194"/>
    <mergeCell ref="O193:O194"/>
    <mergeCell ref="P193:R194"/>
    <mergeCell ref="S193:S194"/>
    <mergeCell ref="T193:V194"/>
    <mergeCell ref="G271:J272"/>
    <mergeCell ref="K271:K272"/>
    <mergeCell ref="H185:M185"/>
    <mergeCell ref="N185:Q185"/>
    <mergeCell ref="H186:M186"/>
    <mergeCell ref="I359:L359"/>
    <mergeCell ref="M359:R359"/>
    <mergeCell ref="A322:AB329"/>
    <mergeCell ref="A330:E341"/>
    <mergeCell ref="F330:I331"/>
    <mergeCell ref="J330:J331"/>
    <mergeCell ref="K330:N331"/>
    <mergeCell ref="O330:O331"/>
    <mergeCell ref="P330:S331"/>
    <mergeCell ref="F332:I335"/>
    <mergeCell ref="K332:N335"/>
    <mergeCell ref="P332:S335"/>
    <mergeCell ref="S359:V359"/>
    <mergeCell ref="W359:AB359"/>
    <mergeCell ref="A359:D359"/>
    <mergeCell ref="E359:H359"/>
    <mergeCell ref="S355:AB357"/>
    <mergeCell ref="V215:X217"/>
    <mergeCell ref="M308:R308"/>
    <mergeCell ref="W308:AB308"/>
    <mergeCell ref="K284:M284"/>
    <mergeCell ref="O284:Q284"/>
    <mergeCell ref="G285:I287"/>
    <mergeCell ref="K285:M287"/>
    <mergeCell ref="O285:Q287"/>
    <mergeCell ref="G273:J276"/>
    <mergeCell ref="L273:O276"/>
    <mergeCell ref="Q273:T276"/>
    <mergeCell ref="A281:AB281"/>
    <mergeCell ref="A304:I307"/>
    <mergeCell ref="A377:D379"/>
    <mergeCell ref="F377:I379"/>
    <mergeCell ref="K377:N379"/>
    <mergeCell ref="A380:AB380"/>
    <mergeCell ref="S411:V411"/>
    <mergeCell ref="W411:AB411"/>
    <mergeCell ref="A411:D411"/>
    <mergeCell ref="E411:H411"/>
    <mergeCell ref="I411:L411"/>
    <mergeCell ref="M411:R411"/>
    <mergeCell ref="S407:AB409"/>
    <mergeCell ref="A375:D376"/>
    <mergeCell ref="E375:E376"/>
    <mergeCell ref="F375:I376"/>
    <mergeCell ref="J375:J376"/>
    <mergeCell ref="K375:N376"/>
    <mergeCell ref="A361:AB369"/>
    <mergeCell ref="A370:D373"/>
    <mergeCell ref="E372:AB373"/>
    <mergeCell ref="A374:D374"/>
    <mergeCell ref="E374:AB374"/>
    <mergeCell ref="A449:AB454"/>
    <mergeCell ref="A433:G433"/>
    <mergeCell ref="H433:AB433"/>
    <mergeCell ref="A434:G434"/>
    <mergeCell ref="H434:AB434"/>
    <mergeCell ref="A436:AB438"/>
    <mergeCell ref="A440:AB440"/>
    <mergeCell ref="A413:AB421"/>
    <mergeCell ref="A422:AB423"/>
    <mergeCell ref="A424:AB429"/>
    <mergeCell ref="A430:AB431"/>
    <mergeCell ref="A432:G432"/>
    <mergeCell ref="H432:AB432"/>
    <mergeCell ref="A441:AB447"/>
    <mergeCell ref="A448:AB448"/>
    <mergeCell ref="A319:AB319"/>
    <mergeCell ref="A320:B320"/>
    <mergeCell ref="C320:F320"/>
    <mergeCell ref="H320:K320"/>
    <mergeCell ref="S290:U290"/>
    <mergeCell ref="G291:I291"/>
    <mergeCell ref="K291:M291"/>
    <mergeCell ref="O291:Q291"/>
    <mergeCell ref="S291:U291"/>
    <mergeCell ref="S308:V308"/>
    <mergeCell ref="G290:I290"/>
    <mergeCell ref="K290:M290"/>
    <mergeCell ref="O290:Q290"/>
    <mergeCell ref="A282:F300"/>
    <mergeCell ref="G282:K282"/>
    <mergeCell ref="L282:AB282"/>
    <mergeCell ref="G283:K283"/>
    <mergeCell ref="L283:AB283"/>
    <mergeCell ref="G284:I284"/>
    <mergeCell ref="A310:AB318"/>
    <mergeCell ref="Q304:AB304"/>
    <mergeCell ref="A308:D308"/>
    <mergeCell ref="E308:H308"/>
    <mergeCell ref="I308:L308"/>
    <mergeCell ref="J229:L229"/>
    <mergeCell ref="N229:P229"/>
    <mergeCell ref="L271:O272"/>
    <mergeCell ref="P271:P272"/>
    <mergeCell ref="Q271:T272"/>
    <mergeCell ref="A259:AB259"/>
    <mergeCell ref="A260:F279"/>
    <mergeCell ref="G260:U260"/>
    <mergeCell ref="G261:AB262"/>
    <mergeCell ref="G263:AB263"/>
    <mergeCell ref="G264:H264"/>
    <mergeCell ref="I264:L264"/>
    <mergeCell ref="N264:Q264"/>
    <mergeCell ref="G265:AB265"/>
    <mergeCell ref="H266:AB266"/>
    <mergeCell ref="R229:T229"/>
    <mergeCell ref="V229:X229"/>
    <mergeCell ref="Z229:AB229"/>
    <mergeCell ref="Q253:AB253"/>
    <mergeCell ref="I257:L257"/>
    <mergeCell ref="M257:R257"/>
    <mergeCell ref="H268:AB268"/>
    <mergeCell ref="H269:L269"/>
    <mergeCell ref="M269:AB270"/>
    <mergeCell ref="J215:L217"/>
    <mergeCell ref="N215:P217"/>
    <mergeCell ref="R215:T217"/>
    <mergeCell ref="S257:V257"/>
    <mergeCell ref="W257:AB257"/>
    <mergeCell ref="H233:J246"/>
    <mergeCell ref="R230:T232"/>
    <mergeCell ref="V230:X232"/>
    <mergeCell ref="Z230:AB232"/>
    <mergeCell ref="K239:M239"/>
    <mergeCell ref="K240:M242"/>
    <mergeCell ref="T239:V239"/>
    <mergeCell ref="T240:V242"/>
    <mergeCell ref="O239:R239"/>
    <mergeCell ref="S235:U237"/>
    <mergeCell ref="W235:Y237"/>
    <mergeCell ref="O234:Q234"/>
    <mergeCell ref="S234:U234"/>
    <mergeCell ref="W234:Y234"/>
    <mergeCell ref="K235:M237"/>
    <mergeCell ref="O235:Q237"/>
    <mergeCell ref="H228:I232"/>
    <mergeCell ref="J228:O228"/>
    <mergeCell ref="P228:AB228"/>
    <mergeCell ref="V219:X219"/>
    <mergeCell ref="J218:O218"/>
    <mergeCell ref="P218:AB218"/>
    <mergeCell ref="J219:L219"/>
    <mergeCell ref="Z225:AB227"/>
    <mergeCell ref="P223:AB223"/>
    <mergeCell ref="V220:X222"/>
    <mergeCell ref="Z220:AB222"/>
    <mergeCell ref="Z219:AB219"/>
    <mergeCell ref="N220:P222"/>
    <mergeCell ref="Z224:AB224"/>
    <mergeCell ref="J224:L224"/>
    <mergeCell ref="R225:T227"/>
    <mergeCell ref="S174:AB175"/>
    <mergeCell ref="S205:V205"/>
    <mergeCell ref="W205:AB205"/>
    <mergeCell ref="A207:AB207"/>
    <mergeCell ref="J208:O208"/>
    <mergeCell ref="P208:AB208"/>
    <mergeCell ref="A205:D205"/>
    <mergeCell ref="E205:H205"/>
    <mergeCell ref="I205:L205"/>
    <mergeCell ref="M205:R205"/>
    <mergeCell ref="A208:G246"/>
    <mergeCell ref="H208:I212"/>
    <mergeCell ref="K234:M234"/>
    <mergeCell ref="N224:P224"/>
    <mergeCell ref="R224:T224"/>
    <mergeCell ref="V224:X224"/>
    <mergeCell ref="Z215:AB217"/>
    <mergeCell ref="H223:I227"/>
    <mergeCell ref="J223:O223"/>
    <mergeCell ref="V225:X227"/>
    <mergeCell ref="J225:L227"/>
    <mergeCell ref="H218:I222"/>
    <mergeCell ref="J220:L222"/>
    <mergeCell ref="R220:T222"/>
    <mergeCell ref="A150:P150"/>
    <mergeCell ref="H176:J178"/>
    <mergeCell ref="L176:N178"/>
    <mergeCell ref="P176:R178"/>
    <mergeCell ref="S176:AB178"/>
    <mergeCell ref="A173:G191"/>
    <mergeCell ref="A159:H166"/>
    <mergeCell ref="I159:J159"/>
    <mergeCell ref="K159:R159"/>
    <mergeCell ref="T159:AB159"/>
    <mergeCell ref="J161:AB161"/>
    <mergeCell ref="J162:AB162"/>
    <mergeCell ref="J165:N165"/>
    <mergeCell ref="J163:AB164"/>
    <mergeCell ref="O165:AB166"/>
    <mergeCell ref="A172:AB172"/>
    <mergeCell ref="H173:O173"/>
    <mergeCell ref="P173:AB173"/>
    <mergeCell ref="H174:J175"/>
    <mergeCell ref="K174:K175"/>
    <mergeCell ref="L174:N175"/>
    <mergeCell ref="O174:O175"/>
    <mergeCell ref="A167:U167"/>
    <mergeCell ref="P174:R175"/>
    <mergeCell ref="S156:V156"/>
    <mergeCell ref="W156:AB156"/>
    <mergeCell ref="A158:AB158"/>
    <mergeCell ref="A156:D156"/>
    <mergeCell ref="E156:H156"/>
    <mergeCell ref="I156:L156"/>
    <mergeCell ref="M156:R156"/>
    <mergeCell ref="S153:AB153"/>
    <mergeCell ref="Q152:AB152"/>
    <mergeCell ref="A152:I155"/>
    <mergeCell ref="H134:M134"/>
    <mergeCell ref="N134:R134"/>
    <mergeCell ref="H135:M135"/>
    <mergeCell ref="N135:R135"/>
    <mergeCell ref="H136:M136"/>
    <mergeCell ref="N136:R136"/>
    <mergeCell ref="H137:M137"/>
    <mergeCell ref="N137:R137"/>
    <mergeCell ref="A138:G147"/>
    <mergeCell ref="H139:AA141"/>
    <mergeCell ref="A121:AB121"/>
    <mergeCell ref="H122:O122"/>
    <mergeCell ref="P122:AB122"/>
    <mergeCell ref="H123:K124"/>
    <mergeCell ref="L123:L124"/>
    <mergeCell ref="M123:P124"/>
    <mergeCell ref="Q123:Q124"/>
    <mergeCell ref="R123:U124"/>
    <mergeCell ref="H128:AA128"/>
    <mergeCell ref="A122:G136"/>
    <mergeCell ref="H130:M130"/>
    <mergeCell ref="N130:R130"/>
    <mergeCell ref="H131:M131"/>
    <mergeCell ref="N131:R131"/>
    <mergeCell ref="H132:M132"/>
    <mergeCell ref="N132:R132"/>
    <mergeCell ref="V123:V124"/>
    <mergeCell ref="W123:Z124"/>
    <mergeCell ref="H125:K127"/>
    <mergeCell ref="M125:P127"/>
    <mergeCell ref="R125:U127"/>
    <mergeCell ref="W125:Z127"/>
    <mergeCell ref="H133:M133"/>
    <mergeCell ref="N133:R133"/>
    <mergeCell ref="H118:K118"/>
    <mergeCell ref="M118:P118"/>
    <mergeCell ref="A103:I106"/>
    <mergeCell ref="A116:AB116"/>
    <mergeCell ref="A117:G119"/>
    <mergeCell ref="H117:K117"/>
    <mergeCell ref="M117:P117"/>
    <mergeCell ref="A91:AB92"/>
    <mergeCell ref="C95:J95"/>
    <mergeCell ref="H119:AB119"/>
    <mergeCell ref="A108:AB115"/>
    <mergeCell ref="C93:AB93"/>
    <mergeCell ref="C94:AB94"/>
    <mergeCell ref="S107:V107"/>
    <mergeCell ref="W107:AB107"/>
    <mergeCell ref="A107:D107"/>
    <mergeCell ref="E107:H107"/>
    <mergeCell ref="I107:L107"/>
    <mergeCell ref="M107:R107"/>
    <mergeCell ref="R103:AB103"/>
    <mergeCell ref="S104:AB104"/>
    <mergeCell ref="A101:P101"/>
    <mergeCell ref="A57:AB57"/>
    <mergeCell ref="A58:D58"/>
    <mergeCell ref="E58:AB58"/>
    <mergeCell ref="A55:D55"/>
    <mergeCell ref="E55:H55"/>
    <mergeCell ref="I55:L55"/>
    <mergeCell ref="M55:R55"/>
    <mergeCell ref="M49:P49"/>
    <mergeCell ref="H61:Q61"/>
    <mergeCell ref="R61:W61"/>
    <mergeCell ref="A59:F61"/>
    <mergeCell ref="I60:P60"/>
    <mergeCell ref="R60:AB60"/>
    <mergeCell ref="Z42:AB47"/>
    <mergeCell ref="S55:V55"/>
    <mergeCell ref="W55:AB55"/>
    <mergeCell ref="A42:C47"/>
    <mergeCell ref="E42:G47"/>
    <mergeCell ref="I42:L47"/>
    <mergeCell ref="N42:P47"/>
    <mergeCell ref="R42:T47"/>
    <mergeCell ref="V42:X47"/>
    <mergeCell ref="A39:AB39"/>
    <mergeCell ref="A40:C41"/>
    <mergeCell ref="D40:D41"/>
    <mergeCell ref="E40:G41"/>
    <mergeCell ref="H40:H41"/>
    <mergeCell ref="I40:L41"/>
    <mergeCell ref="M40:M41"/>
    <mergeCell ref="N40:P41"/>
    <mergeCell ref="Q40:Q41"/>
    <mergeCell ref="R40:T41"/>
    <mergeCell ref="U40:U41"/>
    <mergeCell ref="V40:X41"/>
    <mergeCell ref="Y40:Y41"/>
    <mergeCell ref="Z40:AB41"/>
    <mergeCell ref="U34:X34"/>
    <mergeCell ref="F35:I37"/>
    <mergeCell ref="K35:N37"/>
    <mergeCell ref="P35:S37"/>
    <mergeCell ref="U35:X37"/>
    <mergeCell ref="F38:I38"/>
    <mergeCell ref="K38:N38"/>
    <mergeCell ref="P38:S38"/>
    <mergeCell ref="F30:O30"/>
    <mergeCell ref="P30:AB30"/>
    <mergeCell ref="A31:AB31"/>
    <mergeCell ref="A32:E38"/>
    <mergeCell ref="F32:U32"/>
    <mergeCell ref="W32:X32"/>
    <mergeCell ref="F33:T33"/>
    <mergeCell ref="F34:I34"/>
    <mergeCell ref="K34:N34"/>
    <mergeCell ref="P34:S34"/>
    <mergeCell ref="A22:AB22"/>
    <mergeCell ref="A23:E30"/>
    <mergeCell ref="F23:I23"/>
    <mergeCell ref="F24:I24"/>
    <mergeCell ref="F27:I27"/>
    <mergeCell ref="F28:L29"/>
    <mergeCell ref="M28:AB29"/>
    <mergeCell ref="F25:I25"/>
    <mergeCell ref="F26:I26"/>
    <mergeCell ref="V27:AB27"/>
    <mergeCell ref="V26:AB26"/>
    <mergeCell ref="V25:AB25"/>
    <mergeCell ref="V24:AB24"/>
    <mergeCell ref="V23:AB23"/>
    <mergeCell ref="J27:P27"/>
    <mergeCell ref="J26:P26"/>
    <mergeCell ref="J25:P25"/>
    <mergeCell ref="J23:P23"/>
    <mergeCell ref="J24:P24"/>
    <mergeCell ref="Q27:U27"/>
    <mergeCell ref="Q26:U26"/>
    <mergeCell ref="Q25:U25"/>
    <mergeCell ref="Q24:U24"/>
    <mergeCell ref="Q23:U23"/>
    <mergeCell ref="W11:X11"/>
    <mergeCell ref="Y11:AB11"/>
    <mergeCell ref="P11:V11"/>
    <mergeCell ref="A13:AB13"/>
    <mergeCell ref="A14:I16"/>
    <mergeCell ref="J15:P15"/>
    <mergeCell ref="Q15:AB15"/>
    <mergeCell ref="A201:I204"/>
    <mergeCell ref="A253:I256"/>
    <mergeCell ref="Z209:AB209"/>
    <mergeCell ref="R214:T214"/>
    <mergeCell ref="V214:X214"/>
    <mergeCell ref="Z214:AB214"/>
    <mergeCell ref="Z210:AB212"/>
    <mergeCell ref="J209:L209"/>
    <mergeCell ref="N209:P209"/>
    <mergeCell ref="R209:T209"/>
    <mergeCell ref="V209:X209"/>
    <mergeCell ref="J210:L212"/>
    <mergeCell ref="N210:P212"/>
    <mergeCell ref="R210:T212"/>
    <mergeCell ref="V210:X212"/>
    <mergeCell ref="J230:L232"/>
    <mergeCell ref="N230:P232"/>
    <mergeCell ref="A355:I358"/>
    <mergeCell ref="A407:I410"/>
    <mergeCell ref="A6:AB6"/>
    <mergeCell ref="F20:O20"/>
    <mergeCell ref="P20:R20"/>
    <mergeCell ref="S20:X20"/>
    <mergeCell ref="Y20:AB20"/>
    <mergeCell ref="F21:O21"/>
    <mergeCell ref="P21:AB21"/>
    <mergeCell ref="A17:AB17"/>
    <mergeCell ref="A18:E21"/>
    <mergeCell ref="F18:O18"/>
    <mergeCell ref="P18:R18"/>
    <mergeCell ref="S18:X18"/>
    <mergeCell ref="Y18:AB18"/>
    <mergeCell ref="F19:O19"/>
    <mergeCell ref="P19:R19"/>
    <mergeCell ref="S19:X19"/>
    <mergeCell ref="Y19:AB19"/>
    <mergeCell ref="A8:F8"/>
    <mergeCell ref="G8:K8"/>
    <mergeCell ref="H213:I217"/>
    <mergeCell ref="J213:O213"/>
    <mergeCell ref="P213:AB213"/>
    <mergeCell ref="O240:R244"/>
    <mergeCell ref="H267:AB267"/>
    <mergeCell ref="H180:J182"/>
    <mergeCell ref="L180:N182"/>
    <mergeCell ref="P180:R182"/>
    <mergeCell ref="T180:V182"/>
    <mergeCell ref="H183:AB183"/>
    <mergeCell ref="W193:W194"/>
    <mergeCell ref="X193:Z194"/>
    <mergeCell ref="H187:M187"/>
    <mergeCell ref="N187:Q187"/>
    <mergeCell ref="H188:M188"/>
    <mergeCell ref="N188:Q188"/>
    <mergeCell ref="H189:M189"/>
    <mergeCell ref="N189:Q189"/>
    <mergeCell ref="H184:M184"/>
    <mergeCell ref="N184:Q184"/>
    <mergeCell ref="N186:Q186"/>
    <mergeCell ref="J214:L214"/>
    <mergeCell ref="N214:P214"/>
    <mergeCell ref="P195:R197"/>
    <mergeCell ref="N225:P227"/>
    <mergeCell ref="N219:P219"/>
    <mergeCell ref="R219:T219"/>
    <mergeCell ref="A82:D90"/>
    <mergeCell ref="E82:AB83"/>
    <mergeCell ref="I86:J86"/>
    <mergeCell ref="S77:S78"/>
    <mergeCell ref="T77:W78"/>
    <mergeCell ref="X77:X78"/>
    <mergeCell ref="Y77:AB78"/>
    <mergeCell ref="E79:H81"/>
    <mergeCell ref="J79:M81"/>
    <mergeCell ref="O79:R81"/>
    <mergeCell ref="Y79:AB81"/>
    <mergeCell ref="A77:D81"/>
    <mergeCell ref="E77:H78"/>
    <mergeCell ref="I77:I78"/>
    <mergeCell ref="J77:M78"/>
    <mergeCell ref="N77:N78"/>
    <mergeCell ref="O77:R78"/>
    <mergeCell ref="E87:W87"/>
    <mergeCell ref="R2:AB2"/>
    <mergeCell ref="X3:AB3"/>
    <mergeCell ref="S51:AB51"/>
    <mergeCell ref="Y52:AB52"/>
    <mergeCell ref="E75:W76"/>
    <mergeCell ref="X75:AB76"/>
    <mergeCell ref="E89:W90"/>
    <mergeCell ref="X89:AB90"/>
    <mergeCell ref="I88:J88"/>
    <mergeCell ref="E85:AB85"/>
    <mergeCell ref="A2:I5"/>
    <mergeCell ref="A51:I54"/>
    <mergeCell ref="L8:O8"/>
    <mergeCell ref="P8:AB8"/>
    <mergeCell ref="A9:F9"/>
    <mergeCell ref="G9:K9"/>
    <mergeCell ref="L9:O9"/>
    <mergeCell ref="P9:AB9"/>
    <mergeCell ref="G11:K11"/>
    <mergeCell ref="L11:O11"/>
    <mergeCell ref="A10:F10"/>
    <mergeCell ref="G10:AB10"/>
    <mergeCell ref="A11:F11"/>
    <mergeCell ref="A62:AB62"/>
    <mergeCell ref="T79:W81"/>
    <mergeCell ref="X63:X64"/>
    <mergeCell ref="Y63:AB64"/>
    <mergeCell ref="E65:H67"/>
    <mergeCell ref="J65:M67"/>
    <mergeCell ref="O65:R67"/>
    <mergeCell ref="T65:W67"/>
    <mergeCell ref="Y65:AB67"/>
    <mergeCell ref="A63:D67"/>
    <mergeCell ref="E63:H64"/>
    <mergeCell ref="I63:I64"/>
    <mergeCell ref="J63:M64"/>
    <mergeCell ref="N63:N64"/>
    <mergeCell ref="O63:R64"/>
    <mergeCell ref="S63:S64"/>
    <mergeCell ref="T63:W64"/>
    <mergeCell ref="A68:D76"/>
    <mergeCell ref="E68:AB69"/>
    <mergeCell ref="I72:J72"/>
    <mergeCell ref="I74:J74"/>
    <mergeCell ref="E71:AB71"/>
    <mergeCell ref="E73:W73"/>
  </mergeCells>
  <printOptions horizontalCentered="1"/>
  <pageMargins left="0.25" right="0.25" top="0" bottom="0" header="0" footer="0.3"/>
  <pageSetup orientation="portrait" r:id="rId1"/>
  <rowBreaks count="7" manualBreakCount="7">
    <brk id="49" max="16383" man="1"/>
    <brk id="101" max="16383" man="1"/>
    <brk id="150" max="16383" man="1"/>
    <brk id="199" max="16383" man="1"/>
    <brk id="251" max="16383" man="1"/>
    <brk id="302" max="16383" man="1"/>
    <brk id="40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19050</xdr:colOff>
                    <xdr:row>159</xdr:row>
                    <xdr:rowOff>133350</xdr:rowOff>
                  </from>
                  <to>
                    <xdr:col>10</xdr:col>
                    <xdr:colOff>133350</xdr:colOff>
                    <xdr:row>161</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19050</xdr:colOff>
                    <xdr:row>160</xdr:row>
                    <xdr:rowOff>142875</xdr:rowOff>
                  </from>
                  <to>
                    <xdr:col>10</xdr:col>
                    <xdr:colOff>133350</xdr:colOff>
                    <xdr:row>162</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19050</xdr:colOff>
                    <xdr:row>163</xdr:row>
                    <xdr:rowOff>133350</xdr:rowOff>
                  </from>
                  <to>
                    <xdr:col>10</xdr:col>
                    <xdr:colOff>133350</xdr:colOff>
                    <xdr:row>165</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19050</xdr:colOff>
                    <xdr:row>161</xdr:row>
                    <xdr:rowOff>133350</xdr:rowOff>
                  </from>
                  <to>
                    <xdr:col>10</xdr:col>
                    <xdr:colOff>133350</xdr:colOff>
                    <xdr:row>163</xdr:row>
                    <xdr:rowOff>38100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21</xdr:col>
                    <xdr:colOff>47625</xdr:colOff>
                    <xdr:row>30</xdr:row>
                    <xdr:rowOff>171450</xdr:rowOff>
                  </from>
                  <to>
                    <xdr:col>23</xdr:col>
                    <xdr:colOff>171450</xdr:colOff>
                    <xdr:row>32</xdr:row>
                    <xdr:rowOff>19050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24</xdr:col>
                    <xdr:colOff>47625</xdr:colOff>
                    <xdr:row>30</xdr:row>
                    <xdr:rowOff>171450</xdr:rowOff>
                  </from>
                  <to>
                    <xdr:col>26</xdr:col>
                    <xdr:colOff>171450</xdr:colOff>
                    <xdr:row>32</xdr:row>
                    <xdr:rowOff>19050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7</xdr:col>
                    <xdr:colOff>28575</xdr:colOff>
                    <xdr:row>58</xdr:row>
                    <xdr:rowOff>171450</xdr:rowOff>
                  </from>
                  <to>
                    <xdr:col>9</xdr:col>
                    <xdr:colOff>95250</xdr:colOff>
                    <xdr:row>60</xdr:row>
                    <xdr:rowOff>19050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16</xdr:col>
                    <xdr:colOff>47625</xdr:colOff>
                    <xdr:row>58</xdr:row>
                    <xdr:rowOff>171450</xdr:rowOff>
                  </from>
                  <to>
                    <xdr:col>18</xdr:col>
                    <xdr:colOff>171450</xdr:colOff>
                    <xdr:row>60</xdr:row>
                    <xdr:rowOff>19050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7</xdr:col>
                    <xdr:colOff>47625</xdr:colOff>
                    <xdr:row>70</xdr:row>
                    <xdr:rowOff>171450</xdr:rowOff>
                  </from>
                  <to>
                    <xdr:col>9</xdr:col>
                    <xdr:colOff>104775</xdr:colOff>
                    <xdr:row>72</xdr:row>
                    <xdr:rowOff>19050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10</xdr:col>
                    <xdr:colOff>47625</xdr:colOff>
                    <xdr:row>70</xdr:row>
                    <xdr:rowOff>171450</xdr:rowOff>
                  </from>
                  <to>
                    <xdr:col>12</xdr:col>
                    <xdr:colOff>171450</xdr:colOff>
                    <xdr:row>72</xdr:row>
                    <xdr:rowOff>19050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7</xdr:col>
                    <xdr:colOff>38100</xdr:colOff>
                    <xdr:row>84</xdr:row>
                    <xdr:rowOff>171450</xdr:rowOff>
                  </from>
                  <to>
                    <xdr:col>9</xdr:col>
                    <xdr:colOff>104775</xdr:colOff>
                    <xdr:row>86</xdr:row>
                    <xdr:rowOff>19050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10</xdr:col>
                    <xdr:colOff>38100</xdr:colOff>
                    <xdr:row>84</xdr:row>
                    <xdr:rowOff>171450</xdr:rowOff>
                  </from>
                  <to>
                    <xdr:col>12</xdr:col>
                    <xdr:colOff>171450</xdr:colOff>
                    <xdr:row>86</xdr:row>
                    <xdr:rowOff>19050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6</xdr:col>
                    <xdr:colOff>38100</xdr:colOff>
                    <xdr:row>264</xdr:row>
                    <xdr:rowOff>133350</xdr:rowOff>
                  </from>
                  <to>
                    <xdr:col>6</xdr:col>
                    <xdr:colOff>219075</xdr:colOff>
                    <xdr:row>266</xdr:row>
                    <xdr:rowOff>38100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6</xdr:col>
                    <xdr:colOff>38100</xdr:colOff>
                    <xdr:row>265</xdr:row>
                    <xdr:rowOff>142875</xdr:rowOff>
                  </from>
                  <to>
                    <xdr:col>7</xdr:col>
                    <xdr:colOff>0</xdr:colOff>
                    <xdr:row>267</xdr:row>
                    <xdr:rowOff>47625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6</xdr:col>
                    <xdr:colOff>38100</xdr:colOff>
                    <xdr:row>267</xdr:row>
                    <xdr:rowOff>133350</xdr:rowOff>
                  </from>
                  <to>
                    <xdr:col>8</xdr:col>
                    <xdr:colOff>209550</xdr:colOff>
                    <xdr:row>269</xdr:row>
                    <xdr:rowOff>38100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6</xdr:col>
                    <xdr:colOff>38100</xdr:colOff>
                    <xdr:row>266</xdr:row>
                    <xdr:rowOff>133350</xdr:rowOff>
                  </from>
                  <to>
                    <xdr:col>7</xdr:col>
                    <xdr:colOff>0</xdr:colOff>
                    <xdr:row>268</xdr:row>
                    <xdr:rowOff>38100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7</xdr:col>
                    <xdr:colOff>47625</xdr:colOff>
                    <xdr:row>73</xdr:row>
                    <xdr:rowOff>0</xdr:rowOff>
                  </from>
                  <to>
                    <xdr:col>9</xdr:col>
                    <xdr:colOff>104775</xdr:colOff>
                    <xdr:row>74</xdr:row>
                    <xdr:rowOff>19050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10</xdr:col>
                    <xdr:colOff>47625</xdr:colOff>
                    <xdr:row>73</xdr:row>
                    <xdr:rowOff>0</xdr:rowOff>
                  </from>
                  <to>
                    <xdr:col>12</xdr:col>
                    <xdr:colOff>171450</xdr:colOff>
                    <xdr:row>74</xdr:row>
                    <xdr:rowOff>28575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7</xdr:col>
                    <xdr:colOff>38100</xdr:colOff>
                    <xdr:row>87</xdr:row>
                    <xdr:rowOff>0</xdr:rowOff>
                  </from>
                  <to>
                    <xdr:col>9</xdr:col>
                    <xdr:colOff>104775</xdr:colOff>
                    <xdr:row>88</xdr:row>
                    <xdr:rowOff>19050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10</xdr:col>
                    <xdr:colOff>38100</xdr:colOff>
                    <xdr:row>87</xdr:row>
                    <xdr:rowOff>0</xdr:rowOff>
                  </from>
                  <to>
                    <xdr:col>12</xdr:col>
                    <xdr:colOff>171450</xdr:colOff>
                    <xdr:row>88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SIF-5A</vt:lpstr>
      <vt:lpstr>'SIF-5A'!DateofInjury</vt:lpstr>
    </vt:vector>
  </TitlesOfParts>
  <Company>Dept. of Labor and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Rat - SIF-5A (F207-156-000)</dc:title>
  <dc:creator>Forms Management</dc:creator>
  <cp:keywords>Self-Insurance; Worker;</cp:keywords>
  <cp:lastModifiedBy>Whalen, Molly M (LNI)</cp:lastModifiedBy>
  <cp:lastPrinted>2017-04-05T21:03:16Z</cp:lastPrinted>
  <dcterms:created xsi:type="dcterms:W3CDTF">2013-02-12T18:10:39Z</dcterms:created>
  <dcterms:modified xsi:type="dcterms:W3CDTF">2019-06-28T17:15:48Z</dcterms:modified>
</cp:coreProperties>
</file>